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PROJEKTY_VULCAN\Feniks\Branches\FB_KorektaZakup\src\Vulcan.Feniks.Reports\ZestawieniaIWymianaDanych\ZestawieniaZDokumentowZrodlowych\ZestawieniaDokumentyZakupu\Templates\"/>
    </mc:Choice>
  </mc:AlternateContent>
  <bookViews>
    <workbookView xWindow="2910" yWindow="6030" windowWidth="21600" windowHeight="12735" activeTab="0"/>
  </bookViews>
  <sheets>
    <sheet name="Wydruk" sheetId="9" r:id="rId3"/>
  </sheets>
  <definedNames/>
  <calcPr calcId="162913"/>
</workbook>
</file>

<file path=xl/calcChain.xml><?xml version="1.0" encoding="utf-8"?>
<calcChain xmlns="http://schemas.openxmlformats.org/spreadsheetml/2006/main">
  <c r="L116" i="9" l="1"/>
</calcChain>
</file>

<file path=xl/sharedStrings.xml><?xml version="1.0" encoding="utf-8"?>
<sst xmlns="http://schemas.openxmlformats.org/spreadsheetml/2006/main" count="242" uniqueCount="96">
  <si>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</si>
  <si>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</si>
  <si>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</si>
  <si>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</si>
  <si>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</si>
  <si>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</si>
  <si>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</si>
  <si>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</si>
  <si>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</si>
  <si>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</si>
  <si>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</si>
  <si>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</si>
  <si>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</si>
  <si>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</si>
  <si>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Data wydruku: 13.02.2026</t>
  </si>
  <si>
    <t>Brak danych spełniających kryteria zestawienia.</t>
  </si>
  <si>
    <t>z datą wpływu od: 01.01.2026 do: 31.01.2026</t>
  </si>
  <si>
    <t>Szablon: Podstawowy</t>
  </si>
  <si>
    <t>Nazwa  towaru lub usługi</t>
  </si>
  <si>
    <t>HiddenColumnMark</t>
  </si>
  <si>
    <t>z datą zakończenia dostawy od: 01.01.2026 do: 31.01.2026</t>
  </si>
  <si>
    <t>Zestawienie dokumentów zakupu</t>
  </si>
  <si>
    <t>Nr dok. Pierwotnego</t>
  </si>
  <si>
    <t>Jednostka: PS29</t>
  </si>
  <si>
    <t/>
  </si>
  <si>
    <t>9/B/2026</t>
  </si>
  <si>
    <t>02.01.2026</t>
  </si>
  <si>
    <t>FV/008826/2026/01/3</t>
  </si>
  <si>
    <t>04.01.2026</t>
  </si>
  <si>
    <t>11/2026/FMK</t>
  </si>
  <si>
    <t>05.01.2026</t>
  </si>
  <si>
    <t>12/2026</t>
  </si>
  <si>
    <t>F0047998483/001/26</t>
  </si>
  <si>
    <t>08.01.2026</t>
  </si>
  <si>
    <t>06.01.2026</t>
  </si>
  <si>
    <t>26000063/FH/33006</t>
  </si>
  <si>
    <t>14.01.2026</t>
  </si>
  <si>
    <t>471/01/2026</t>
  </si>
  <si>
    <t>13.01.2026</t>
  </si>
  <si>
    <t>Abonament RTV</t>
  </si>
  <si>
    <t>222/B/2026</t>
  </si>
  <si>
    <t>20.01.2026</t>
  </si>
  <si>
    <t>FS 10/2026</t>
  </si>
  <si>
    <t>19.01.2026</t>
  </si>
  <si>
    <t>FS 9/2025</t>
  </si>
  <si>
    <t>26000108/FH/33006</t>
  </si>
  <si>
    <t>21.01.2026</t>
  </si>
  <si>
    <t>986/01/2026</t>
  </si>
  <si>
    <t>27.01.2026</t>
  </si>
  <si>
    <t>26.01.2026</t>
  </si>
  <si>
    <t>26000153/FH/33006</t>
  </si>
  <si>
    <t>28.01.2026</t>
  </si>
  <si>
    <t>3697/M1/26</t>
  </si>
  <si>
    <t>01/01/2026</t>
  </si>
  <si>
    <t>30.01.2026</t>
  </si>
  <si>
    <t>377/B/2026</t>
  </si>
  <si>
    <t>FA 185/26</t>
  </si>
  <si>
    <t>12/1/2026</t>
  </si>
  <si>
    <t>31.01.2026</t>
  </si>
  <si>
    <t>KASICA EDYTA - KASICA EDYTA- HURTOWNIA ROLNO-SPOŻYWCZA</t>
  </si>
  <si>
    <t>Justus C.M.A. - JUSTUS C.M.A. SPÓŁKA Z OGRANICZONĄ ODPOWIEDZIALNOŚCIĄ</t>
  </si>
  <si>
    <t>Quest - QUEST SC SPÓŁKA Z OGRANICZONĄ ODPOWIEDZIALNOŚCIĄ</t>
  </si>
  <si>
    <t>DEKADA - DARIUSZ BEDNARSKI "DEKADA"</t>
  </si>
  <si>
    <t>ORANGE - ORANGE POLSKA SPÓŁKA AKCYJNA</t>
  </si>
  <si>
    <t>BAKOMA - BAKOMA SPÓŁKA Z OGRANICZONĄ ODPOWIEDZIALNOŚCIĄ</t>
  </si>
  <si>
    <t>PINGWINEK Justyna Świercz - PRZEDSIĘBIORSTWO PRODUKCYJNO-USŁUGOWO-HANDLOWE "PINGWINEK" JUSTYNA ŚWIERCZ</t>
  </si>
  <si>
    <t>POCZTA POLSKA - "POCZTA POLSKA S.A. COF Wydział Abonamentu RTV</t>
  </si>
  <si>
    <t>P.P.B INS-BUD - WOJCIECH JĘDRZEJCZYK PRYWATNE PRZEDSIĘBIORSTWO BUDOWLANE "INS - BUD"</t>
  </si>
  <si>
    <t>HAWED - "HAWED" SPÓŁKA Z OGRANICZONĄ ODPOWIEDZIALNOŚCIĄ</t>
  </si>
  <si>
    <t>Gawor - Gospodarstwo Rolne Arkadiusz Gawor</t>
  </si>
  <si>
    <t>Wójcik Andrzej - Andrzej Wójcik Firma Handlowo Usługowa</t>
  </si>
  <si>
    <t>FIRMA HANDLOWO-PRODUKCYJNA ANGELINA AGNIESZKA ZAPAŁA - FIRMA HANDLOWO-PRODUKCYJNA ANGELINA AGNIESZKA ZAPAŁA</t>
  </si>
  <si>
    <t>Artykuły spożywcze zakupione na potrzeby przedszkola.</t>
  </si>
  <si>
    <t>Faktura VAT zakupu</t>
  </si>
  <si>
    <t>16.01.2026</t>
  </si>
  <si>
    <t>monitoring</t>
  </si>
  <si>
    <t>09.01.2026</t>
  </si>
  <si>
    <t>Artykuły zakupiono na potrzeby placówki.</t>
  </si>
  <si>
    <t>04.02.2026</t>
  </si>
  <si>
    <t>usługa telekomunikacyjna</t>
  </si>
  <si>
    <t>Opłata RTV za 2026 rok.</t>
  </si>
  <si>
    <t>Inny dokument zakupu</t>
  </si>
  <si>
    <t>25.01.2026</t>
  </si>
  <si>
    <t>03.02.2026</t>
  </si>
  <si>
    <t>Naprawa dachu.</t>
  </si>
  <si>
    <t>02.02.2026</t>
  </si>
  <si>
    <t>Usługa odśnieżania dachu.</t>
  </si>
  <si>
    <t>09.02.2026</t>
  </si>
  <si>
    <t>11.02.2026</t>
  </si>
  <si>
    <t>14.02.2026</t>
  </si>
  <si>
    <t>13.02.2026</t>
  </si>
  <si>
    <t>art. spożywcze</t>
  </si>
  <si>
    <t>art. konserwatorskie</t>
  </si>
  <si>
    <t>abonament rtv</t>
  </si>
  <si>
    <t>Artykuły spożywcze</t>
  </si>
  <si>
    <t>Usługa odśnieżania dachu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</si>
</sst>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0" tint="-0.149990007281303"/>
      <name val="Calibri"/>
      <family val="2"/>
      <charset val="238"/>
      <scheme val="minor"/>
    </font>
    <font>
      <sz val="11"/>
      <color theme="0" tint="-0.149990007281303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0" tint="-0.149990007281303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auto="1"/>
      </right>
      <top style="thin">
        <color auto="1"/>
      </top>
      <bottom/>
    </border>
    <border>
      <left style="thin">
        <color rgb="FF000000"/>
      </left>
      <right style="thin">
        <color auto="1"/>
      </right>
      <top/>
      <bottom/>
    </border>
    <border>
      <left style="thin">
        <color rgb="FF000000"/>
      </left>
      <right style="thin">
        <color auto="1"/>
      </right>
      <top/>
      <bottom style="thin">
        <color auto="1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2" borderId="0" xfId="0" applyFont="1" applyFill="1"/>
    <xf numFmtId="49" fontId="5" fillId="0" borderId="1" xfId="0" applyNumberFormat="1" applyFont="1" applyFill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3" xfId="0" applyNumberFormat="1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5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10" fillId="0" borderId="0" xfId="0" applyFont="1"/>
    <xf numFmtId="4" fontId="1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13" fillId="2" borderId="11" xfId="0" applyNumberFormat="1" applyFont="1" applyFill="1" applyBorder="1" applyAlignment="1">
      <alignment horizontal="right" vertical="center"/>
    </xf>
    <xf numFmtId="0" fontId="14" fillId="0" borderId="0" xfId="0" applyFont="1"/>
    <xf numFmtId="0" fontId="6" fillId="0" borderId="3" xfId="0" applyFont="1" applyFill="1" applyBorder="1" applyAlignment="1">
      <alignment horizontal="left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18" xfId="0" applyNumberFormat="1" applyFont="1" applyFill="1" applyBorder="1" applyAlignment="1">
      <alignment horizontal="right" vertical="center"/>
    </xf>
    <xf numFmtId="4" fontId="5" fillId="0" borderId="19" xfId="0" applyNumberFormat="1" applyFont="1" applyFill="1" applyBorder="1" applyAlignment="1">
      <alignment horizontal="right" vertical="center"/>
    </xf>
    <xf numFmtId="4" fontId="5" fillId="0" borderId="20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/>
    </xf>
    <xf numFmtId="49" fontId="5" fillId="0" borderId="13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/>
    </xf>
    <xf numFmtId="0" fontId="10" fillId="0" borderId="0" xfId="0" applyFont="1" applyAlignment="1">
      <alignment shrinkToFit="1"/>
    </xf>
    <xf numFmtId="0" fontId="9" fillId="0" borderId="0" xfId="0" applyFont="1" applyAlignment="1">
      <alignment shrinkToFit="1"/>
    </xf>
    <xf numFmtId="4" fontId="7" fillId="0" borderId="3" xfId="0" applyNumberFormat="1" applyFont="1" applyFill="1" applyBorder="1" applyAlignment="1">
      <alignment horizontal="righ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4" fontId="5" fillId="0" borderId="21" xfId="0" applyNumberFormat="1" applyFont="1" applyFill="1" applyBorder="1" applyAlignment="1">
      <alignment horizontal="right" vertical="center" shrinkToFit="1"/>
    </xf>
    <xf numFmtId="4" fontId="5" fillId="0" borderId="16" xfId="0" applyNumberFormat="1" applyFont="1" applyFill="1" applyBorder="1" applyAlignment="1">
      <alignment horizontal="right" vertical="center" shrinkToFit="1"/>
    </xf>
    <xf numFmtId="4" fontId="5" fillId="0" borderId="5" xfId="0" applyNumberFormat="1" applyFont="1" applyFill="1" applyBorder="1" applyAlignment="1">
      <alignment horizontal="right" vertical="center" shrinkToFit="1"/>
    </xf>
    <xf numFmtId="0" fontId="10" fillId="0" borderId="9" xfId="0" applyFont="1" applyBorder="1" applyAlignment="1">
      <alignment shrinkToFit="1"/>
    </xf>
    <xf numFmtId="49" fontId="5" fillId="0" borderId="3" xfId="0" applyNumberFormat="1" applyFont="1" applyFill="1" applyBorder="1" applyAlignment="1">
      <alignment horizontal="left" vertical="center" shrinkToFit="1"/>
    </xf>
    <xf numFmtId="4" fontId="13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9" fillId="0" borderId="11" xfId="0" applyFont="1" applyBorder="1" applyAlignment="1">
      <alignment shrinkToFit="1"/>
    </xf>
    <xf numFmtId="4" fontId="6" fillId="0" borderId="3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70dbcd-0699-4b22-b29b-d19b619a03fa}">
  <sheetPr>
    <pageSetUpPr fitToPage="1"/>
  </sheetPr>
  <dimension ref="A1:L123"/>
  <sheetViews>
    <sheetView showGridLines="0" workbookViewId="0" topLeftCell="A1"/>
  </sheetViews>
  <sheetFormatPr defaultRowHeight="15"/>
  <cols>
    <col min="1" max="2" width="3.71428571428571" customWidth="1"/>
    <col min="3" max="4" width="27.7142857142857" customWidth="1"/>
    <col min="5" max="9" width="12.7142857142857" customWidth="1"/>
    <col min="10" max="12" width="9.14285714285714" hidden="1" customWidth="1"/>
  </cols>
  <sheetData>
    <row r="1" spans="1:12" ht="15" customHeight="1"/>
    <row r="2" spans="1:12" ht="15" customHeight="1" hidden="1">
      <c r="J2" s="26" t="s">
        <v>19</v>
      </c>
      <c r="K2" s="26" t="s">
        <v>19</v>
      </c>
      <c r="L2" s="26" t="s">
        <v>19</v>
      </c>
    </row>
    <row r="3" spans="1:12" ht="15" customHeight="1">
      <c r="A3" s="79" t="s">
        <v>14</v>
      </c>
      <c r="B3" s="79"/>
      <c r="C3" s="79"/>
      <c r="D3" s="79"/>
      <c r="E3" s="79"/>
      <c r="F3" s="79"/>
      <c r="G3" s="79"/>
      <c r="H3" s="79"/>
      <c r="I3" s="79"/>
    </row>
    <row r="4" spans="1:12" ht="21" customHeight="1">
      <c r="A4" s="80" t="s">
        <v>21</v>
      </c>
      <c r="B4" s="80"/>
      <c r="C4" s="80"/>
      <c r="D4" s="80"/>
      <c r="E4" s="80"/>
      <c r="F4" s="80"/>
      <c r="G4" s="80"/>
      <c r="H4" s="80"/>
      <c r="I4" s="80"/>
    </row>
    <row r="5" spans="1:12" ht="15" customHeight="1">
      <c r="A5" s="81" t="s">
        <v>17</v>
      </c>
      <c r="B5" s="81"/>
      <c r="C5" s="81"/>
      <c r="D5" s="81"/>
      <c r="E5" s="81"/>
      <c r="F5" s="81"/>
      <c r="G5" s="81"/>
      <c r="H5" s="81"/>
      <c r="I5" s="81"/>
    </row>
    <row r="6" spans="1:12" ht="15" customHeight="1">
      <c r="A6" s="78" t="s">
        <v>20</v>
      </c>
      <c r="B6" s="78"/>
      <c r="C6" s="78"/>
      <c r="D6" s="78"/>
      <c r="E6" s="78"/>
      <c r="F6" s="78"/>
      <c r="G6" s="78"/>
      <c r="H6" s="78"/>
      <c r="I6" s="78"/>
    </row>
    <row r="7" spans="1:12" ht="15" customHeight="1">
      <c r="A7" s="78" t="s">
        <v>16</v>
      </c>
      <c r="B7" s="78"/>
      <c r="C7" s="78"/>
      <c r="D7" s="78"/>
      <c r="E7" s="78"/>
      <c r="F7" s="78"/>
      <c r="G7" s="78"/>
      <c r="H7" s="78"/>
      <c r="I7" s="78"/>
    </row>
    <row r="8" spans="1:12" ht="15" hidden="1">
      <c r="A8" s="78"/>
      <c r="B8" s="78"/>
      <c r="C8" s="78"/>
      <c r="D8" s="78"/>
      <c r="E8" s="78"/>
      <c r="F8" s="78"/>
      <c r="G8" s="78"/>
      <c r="H8" s="78"/>
      <c r="I8" s="78"/>
    </row>
    <row r="9" spans="1:12" ht="15" hidden="1">
      <c r="A9" s="78"/>
      <c r="B9" s="78"/>
      <c r="C9" s="78"/>
      <c r="D9" s="78"/>
      <c r="E9" s="78"/>
      <c r="F9" s="78"/>
      <c r="G9" s="78"/>
      <c r="H9" s="78"/>
      <c r="I9" s="78"/>
    </row>
    <row r="10" spans="1:12" ht="15" hidden="1">
      <c r="A10" s="77" t="s">
        <v>15</v>
      </c>
      <c r="B10" s="77"/>
      <c r="C10" s="77"/>
      <c r="D10" s="77"/>
      <c r="E10" s="77"/>
      <c r="F10" s="77"/>
      <c r="G10" s="77"/>
      <c r="H10" s="77"/>
      <c r="I10" s="77"/>
    </row>
    <row r="11" spans="1:12" ht="15" customHeight="1"/>
    <row r="12" spans="1:12" ht="12.75" customHeight="1" hidden="1">
      <c r="A12" s="60"/>
      <c r="B12" s="60"/>
      <c r="C12" s="60"/>
      <c r="D12" s="60"/>
      <c r="E12" s="60"/>
      <c r="F12" s="60"/>
      <c r="G12" s="60"/>
      <c r="H12" s="60"/>
      <c r="I12" s="60"/>
    </row>
    <row r="13" spans="1:12" ht="15" customHeight="1">
      <c r="A13" s="61" t="s">
        <v>0</v>
      </c>
      <c r="B13" s="44" t="s">
        <v>1</v>
      </c>
      <c r="C13" s="45"/>
      <c r="D13" s="94" t="s">
        <v>22</v>
      </c>
      <c r="E13" s="41" t="s">
        <v>12</v>
      </c>
      <c r="F13" s="18" t="s">
        <v>5</v>
      </c>
      <c r="G13" s="61" t="s">
        <v>8</v>
      </c>
      <c r="H13" s="61" t="s">
        <v>9</v>
      </c>
      <c r="I13" s="61" t="s">
        <v>10</v>
      </c>
    </row>
    <row r="14" spans="1:12" ht="15" customHeight="1">
      <c r="A14" s="62"/>
      <c r="B14" s="46" t="s">
        <v>3</v>
      </c>
      <c r="C14" s="47"/>
      <c r="D14" s="48"/>
      <c r="E14" s="42"/>
      <c r="F14" s="19" t="s">
        <v>6</v>
      </c>
      <c r="G14" s="62"/>
      <c r="H14" s="62"/>
      <c r="I14" s="62"/>
    </row>
    <row r="15" spans="1:12" ht="15" customHeight="1">
      <c r="A15" s="63"/>
      <c r="B15" s="49" t="s">
        <v>2</v>
      </c>
      <c r="C15" s="50"/>
      <c r="D15" s="16" t="s">
        <v>4</v>
      </c>
      <c r="E15" s="43"/>
      <c r="F15" s="20" t="s">
        <v>7</v>
      </c>
      <c r="G15" s="62"/>
      <c r="H15" s="62"/>
      <c r="I15" s="62"/>
    </row>
    <row r="16" spans="1:12" ht="12.75" customHeight="1" hidden="1">
      <c r="A16" s="1"/>
      <c r="B16" s="17" t="s">
        <v>0</v>
      </c>
      <c r="C16" s="49" t="s">
        <v>18</v>
      </c>
      <c r="D16" s="50"/>
      <c r="E16" s="50"/>
      <c r="F16" s="50"/>
      <c r="G16" s="63"/>
      <c r="H16" s="63"/>
      <c r="I16" s="63"/>
    </row>
    <row r="17" spans="1:12" ht="15" customHeight="1">
      <c r="A17" s="51" t="s">
        <v>23</v>
      </c>
      <c r="B17" s="52"/>
      <c r="C17" s="52"/>
      <c r="D17" s="52"/>
      <c r="E17" s="52"/>
      <c r="F17" s="53"/>
      <c r="G17" s="97">
        <v>13209.49</v>
      </c>
      <c r="H17" s="97">
        <v>1251.1600000000001</v>
      </c>
      <c r="I17" s="97">
        <v>14460.65</v>
      </c>
    </row>
    <row r="18" spans="1:12" ht="4.5" customHeight="1" hidden="1">
      <c r="A18" s="98">
        <v>0</v>
      </c>
      <c r="B18" s="70"/>
      <c r="C18" s="71"/>
      <c r="D18" s="93"/>
      <c r="E18" s="54"/>
      <c r="F18" s="7"/>
      <c r="G18" s="99">
        <v>0</v>
      </c>
      <c r="H18" s="100">
        <v>0</v>
      </c>
      <c r="I18" s="101">
        <v>0</v>
      </c>
      <c r="J18" s="102">
        <v>0</v>
      </c>
      <c r="K18" s="22" t="str">
        <f>IF(OR(J18=0,J18=1),"",1)</f>
        <v/>
      </c>
      <c r="L18" s="95">
        <f>IF(B18="",1,"")</f>
        <v>1</v>
      </c>
    </row>
    <row r="19" spans="1:12" ht="4.5" customHeight="1" hidden="1">
      <c r="A19" s="58"/>
      <c r="B19" s="72"/>
      <c r="C19" s="73"/>
      <c r="D19" s="74"/>
      <c r="E19" s="55"/>
      <c r="F19" s="8"/>
      <c r="G19" s="66"/>
      <c r="H19" s="64"/>
      <c r="I19" s="68"/>
      <c r="J19" s="102">
        <v>0</v>
      </c>
      <c r="K19" s="22" t="str">
        <f>IF(OR(J19=0,J19=1),"",1)</f>
        <v/>
      </c>
      <c r="L19" s="95">
        <f>IF(AND(F19="",G19=""),1,"")</f>
        <v>1</v>
      </c>
    </row>
    <row r="20" spans="1:12" ht="4.5" customHeight="1" hidden="1">
      <c r="A20" s="59"/>
      <c r="B20" s="75"/>
      <c r="C20" s="76"/>
      <c r="D20" s="3"/>
      <c r="E20" s="56"/>
      <c r="F20" s="9"/>
      <c r="G20" s="67"/>
      <c r="H20" s="65"/>
      <c r="I20" s="69"/>
      <c r="J20" s="102">
        <v>0</v>
      </c>
      <c r="K20" s="22" t="str">
        <f>IF(OR(J20=0,J20=1),"",1)</f>
        <v/>
      </c>
      <c r="L20" s="95">
        <f>IF(AND(F20="",G20=""),1,"")</f>
        <v>1</v>
      </c>
    </row>
    <row r="21" spans="1:12" ht="12.75" customHeight="1" hidden="1">
      <c r="A21" s="15"/>
      <c r="B21" s="103">
        <v>0</v>
      </c>
      <c r="C21" s="38"/>
      <c r="D21" s="39"/>
      <c r="E21" s="39"/>
      <c r="F21" s="40"/>
      <c r="G21" s="104">
        <v>13209.49</v>
      </c>
      <c r="H21" s="105">
        <v>1251.1600000000001</v>
      </c>
      <c r="I21" s="104">
        <v>14460.65</v>
      </c>
      <c r="J21" s="102">
        <v>0</v>
      </c>
      <c r="K21" s="95">
        <f>IF(J21=0,1,"")</f>
        <v>1</v>
      </c>
      <c r="L21" s="22" t="str">
        <f>IF(AND(F21="",G21=""),1,"")</f>
        <v/>
      </c>
    </row>
    <row r="22" spans="1:12" ht="12.75" customHeight="1" hidden="1">
      <c r="A22" s="51" t="s">
        <v>24</v>
      </c>
      <c r="B22" s="52"/>
      <c r="C22" s="52"/>
      <c r="D22" s="52"/>
      <c r="E22" s="52"/>
      <c r="F22" s="53"/>
      <c r="G22" s="97">
        <v>57.140000000000001</v>
      </c>
      <c r="H22" s="97">
        <v>2.8599999999999999</v>
      </c>
      <c r="I22" s="97">
        <v>60</v>
      </c>
      <c r="J22" s="22"/>
      <c r="K22" s="22"/>
      <c r="L22" s="22"/>
    </row>
    <row r="23" spans="1:12" ht="15" customHeight="1">
      <c r="A23" s="98">
        <v>1</v>
      </c>
      <c r="B23" s="70" t="s">
        <v>25</v>
      </c>
      <c r="C23" s="71"/>
      <c r="D23" s="93" t="s">
        <v>24</v>
      </c>
      <c r="E23" s="54" t="s">
        <v>26</v>
      </c>
      <c r="F23" s="7" t="s">
        <v>26</v>
      </c>
      <c r="G23" s="99">
        <v>57.140000000000001</v>
      </c>
      <c r="H23" s="100">
        <v>2.8599999999999999</v>
      </c>
      <c r="I23" s="101">
        <v>60</v>
      </c>
      <c r="J23" s="102">
        <v>0</v>
      </c>
      <c r="K23" s="22" t="str">
        <f>IF(OR(J23=0,J23=1),"",1)</f>
        <v/>
      </c>
      <c r="L23" s="22" t="str">
        <f>IF(B23="",1,"")</f>
        <v/>
      </c>
    </row>
    <row r="24" spans="1:12" ht="15" customHeight="1">
      <c r="A24" s="58"/>
      <c r="B24" s="72" t="s">
        <v>59</v>
      </c>
      <c r="C24" s="73"/>
      <c r="D24" s="74"/>
      <c r="E24" s="55"/>
      <c r="F24" s="8" t="s">
        <v>26</v>
      </c>
      <c r="G24" s="66"/>
      <c r="H24" s="64"/>
      <c r="I24" s="68"/>
      <c r="J24" s="102">
        <v>0</v>
      </c>
      <c r="K24" s="22" t="str">
        <f>IF(OR(J24=0,J24=1),"",1)</f>
        <v/>
      </c>
      <c r="L24" s="22" t="str">
        <f>IF(AND(F24="",G24=""),1,"")</f>
        <v/>
      </c>
    </row>
    <row r="25" spans="1:12" ht="25.5" customHeight="1">
      <c r="A25" s="59"/>
      <c r="B25" s="75" t="s">
        <v>72</v>
      </c>
      <c r="C25" s="76"/>
      <c r="D25" s="3" t="s">
        <v>73</v>
      </c>
      <c r="E25" s="56"/>
      <c r="F25" s="9" t="s">
        <v>74</v>
      </c>
      <c r="G25" s="67"/>
      <c r="H25" s="65"/>
      <c r="I25" s="69"/>
      <c r="J25" s="102">
        <v>0</v>
      </c>
      <c r="K25" s="22" t="str">
        <f>IF(OR(J25=0,J25=1),"",1)</f>
        <v/>
      </c>
      <c r="L25" s="22" t="str">
        <f>IF(AND(F25="",G25=""),1,"")</f>
        <v/>
      </c>
    </row>
    <row r="26" spans="1:12" ht="12.75" customHeight="1" hidden="1">
      <c r="A26" s="15"/>
      <c r="B26" s="103">
        <v>0</v>
      </c>
      <c r="C26" s="38" t="s">
        <v>91</v>
      </c>
      <c r="D26" s="39"/>
      <c r="E26" s="39"/>
      <c r="F26" s="40"/>
      <c r="G26" s="104">
        <v>57.140000000000001</v>
      </c>
      <c r="H26" s="105">
        <v>2.8599999999999999</v>
      </c>
      <c r="I26" s="104">
        <v>60</v>
      </c>
      <c r="J26" s="102">
        <v>0</v>
      </c>
      <c r="K26" s="95">
        <f>IF(J26=0,1,"")</f>
        <v>1</v>
      </c>
      <c r="L26" s="22" t="str">
        <f>IF(AND(F26="",G26=""),1,"")</f>
        <v/>
      </c>
    </row>
    <row r="27" spans="1:12" ht="12.75" customHeight="1" hidden="1">
      <c r="A27" s="51" t="s">
        <v>24</v>
      </c>
      <c r="B27" s="52"/>
      <c r="C27" s="52"/>
      <c r="D27" s="52"/>
      <c r="E27" s="52"/>
      <c r="F27" s="53"/>
      <c r="G27" s="97">
        <v>40</v>
      </c>
      <c r="H27" s="97">
        <v>9.1999999999999993</v>
      </c>
      <c r="I27" s="97">
        <v>49.200000000000003</v>
      </c>
      <c r="J27" s="22"/>
      <c r="K27" s="22"/>
      <c r="L27" s="22"/>
    </row>
    <row r="28" spans="1:12" ht="15" customHeight="1">
      <c r="A28" s="98">
        <v>2</v>
      </c>
      <c r="B28" s="70" t="s">
        <v>27</v>
      </c>
      <c r="C28" s="71"/>
      <c r="D28" s="93" t="s">
        <v>24</v>
      </c>
      <c r="E28" s="54" t="s">
        <v>28</v>
      </c>
      <c r="F28" s="7" t="s">
        <v>26</v>
      </c>
      <c r="G28" s="99">
        <v>40</v>
      </c>
      <c r="H28" s="100">
        <v>9.1999999999999993</v>
      </c>
      <c r="I28" s="101">
        <v>49.200000000000003</v>
      </c>
      <c r="J28" s="102">
        <v>0</v>
      </c>
      <c r="K28" s="22" t="str">
        <f>IF(OR(J28=0,J28=1),"",1)</f>
        <v/>
      </c>
      <c r="L28" s="22" t="str">
        <f>IF(B28="",1,"")</f>
        <v/>
      </c>
    </row>
    <row r="29" spans="1:12" ht="25.5" customHeight="1">
      <c r="A29" s="58"/>
      <c r="B29" s="72" t="s">
        <v>60</v>
      </c>
      <c r="C29" s="73"/>
      <c r="D29" s="74"/>
      <c r="E29" s="55"/>
      <c r="F29" s="8" t="s">
        <v>26</v>
      </c>
      <c r="G29" s="66"/>
      <c r="H29" s="64"/>
      <c r="I29" s="68"/>
      <c r="J29" s="102">
        <v>0</v>
      </c>
      <c r="K29" s="22" t="str">
        <f>IF(OR(J29=0,J29=1),"",1)</f>
        <v/>
      </c>
      <c r="L29" s="22" t="str">
        <f>IF(AND(F29="",G29=""),1,"")</f>
        <v/>
      </c>
    </row>
    <row r="30" spans="1:12" ht="15" customHeight="1">
      <c r="A30" s="59"/>
      <c r="B30" s="75" t="s">
        <v>75</v>
      </c>
      <c r="C30" s="76"/>
      <c r="D30" s="3" t="s">
        <v>73</v>
      </c>
      <c r="E30" s="56"/>
      <c r="F30" s="9" t="s">
        <v>76</v>
      </c>
      <c r="G30" s="67"/>
      <c r="H30" s="65"/>
      <c r="I30" s="69"/>
      <c r="J30" s="102">
        <v>0</v>
      </c>
      <c r="K30" s="22" t="str">
        <f>IF(OR(J30=0,J30=1),"",1)</f>
        <v/>
      </c>
      <c r="L30" s="22" t="str">
        <f>IF(AND(F30="",G30=""),1,"")</f>
        <v/>
      </c>
    </row>
    <row r="31" spans="1:12" ht="12.75" customHeight="1" hidden="1">
      <c r="A31" s="15"/>
      <c r="B31" s="103">
        <v>0</v>
      </c>
      <c r="C31" s="38" t="s">
        <v>75</v>
      </c>
      <c r="D31" s="39"/>
      <c r="E31" s="39"/>
      <c r="F31" s="40"/>
      <c r="G31" s="104">
        <v>40</v>
      </c>
      <c r="H31" s="105">
        <v>9.1999999999999993</v>
      </c>
      <c r="I31" s="104">
        <v>49.200000000000003</v>
      </c>
      <c r="J31" s="102">
        <v>0</v>
      </c>
      <c r="K31" s="95">
        <f>IF(J31=0,1,"")</f>
        <v>1</v>
      </c>
      <c r="L31" s="22" t="str">
        <f>IF(AND(F31="",G31=""),1,"")</f>
        <v/>
      </c>
    </row>
    <row r="32" spans="1:12" ht="12.75" customHeight="1" hidden="1">
      <c r="A32" s="51" t="s">
        <v>24</v>
      </c>
      <c r="B32" s="52"/>
      <c r="C32" s="52"/>
      <c r="D32" s="52"/>
      <c r="E32" s="52"/>
      <c r="F32" s="53"/>
      <c r="G32" s="97">
        <v>290.22000000000003</v>
      </c>
      <c r="H32" s="97">
        <v>66.75</v>
      </c>
      <c r="I32" s="97">
        <v>356.97000000000003</v>
      </c>
      <c r="J32" s="22"/>
      <c r="K32" s="22"/>
      <c r="L32" s="22"/>
    </row>
    <row r="33" spans="1:12" ht="15" customHeight="1">
      <c r="A33" s="98">
        <v>3</v>
      </c>
      <c r="B33" s="70" t="s">
        <v>29</v>
      </c>
      <c r="C33" s="71"/>
      <c r="D33" s="93" t="s">
        <v>24</v>
      </c>
      <c r="E33" s="54" t="s">
        <v>30</v>
      </c>
      <c r="F33" s="7" t="s">
        <v>30</v>
      </c>
      <c r="G33" s="99">
        <v>290.22000000000003</v>
      </c>
      <c r="H33" s="100">
        <v>66.75</v>
      </c>
      <c r="I33" s="101">
        <v>356.97000000000003</v>
      </c>
      <c r="J33" s="102">
        <v>0</v>
      </c>
      <c r="K33" s="22" t="str">
        <f>IF(OR(J33=0,J33=1),"",1)</f>
        <v/>
      </c>
      <c r="L33" s="22" t="str">
        <f>IF(B33="",1,"")</f>
        <v/>
      </c>
    </row>
    <row r="34" spans="1:12" ht="15" customHeight="1">
      <c r="A34" s="58"/>
      <c r="B34" s="72" t="s">
        <v>61</v>
      </c>
      <c r="C34" s="73"/>
      <c r="D34" s="74"/>
      <c r="E34" s="55"/>
      <c r="F34" s="8" t="s">
        <v>30</v>
      </c>
      <c r="G34" s="66"/>
      <c r="H34" s="64"/>
      <c r="I34" s="68"/>
      <c r="J34" s="102">
        <v>0</v>
      </c>
      <c r="K34" s="22" t="str">
        <f>IF(OR(J34=0,J34=1),"",1)</f>
        <v/>
      </c>
      <c r="L34" s="22" t="str">
        <f>IF(AND(F34="",G34=""),1,"")</f>
        <v/>
      </c>
    </row>
    <row r="35" spans="1:12" ht="25.5" customHeight="1">
      <c r="A35" s="59"/>
      <c r="B35" s="75" t="s">
        <v>77</v>
      </c>
      <c r="C35" s="76"/>
      <c r="D35" s="3" t="s">
        <v>73</v>
      </c>
      <c r="E35" s="56"/>
      <c r="F35" s="9" t="s">
        <v>43</v>
      </c>
      <c r="G35" s="67"/>
      <c r="H35" s="65"/>
      <c r="I35" s="69"/>
      <c r="J35" s="102">
        <v>0</v>
      </c>
      <c r="K35" s="22" t="str">
        <f>IF(OR(J35=0,J35=1),"",1)</f>
        <v/>
      </c>
      <c r="L35" s="22" t="str">
        <f>IF(AND(F35="",G35=""),1,"")</f>
        <v/>
      </c>
    </row>
    <row r="36" spans="1:12" ht="12.75" customHeight="1" hidden="1">
      <c r="A36" s="15"/>
      <c r="B36" s="103">
        <v>0</v>
      </c>
      <c r="C36" s="38" t="s">
        <v>92</v>
      </c>
      <c r="D36" s="39"/>
      <c r="E36" s="39"/>
      <c r="F36" s="40"/>
      <c r="G36" s="104">
        <v>290.22000000000003</v>
      </c>
      <c r="H36" s="105">
        <v>66.75</v>
      </c>
      <c r="I36" s="104">
        <v>356.97000000000003</v>
      </c>
      <c r="J36" s="102">
        <v>0</v>
      </c>
      <c r="K36" s="95">
        <f>IF(J36=0,1,"")</f>
        <v>1</v>
      </c>
      <c r="L36" s="22" t="str">
        <f>IF(AND(F36="",G36=""),1,"")</f>
        <v/>
      </c>
    </row>
    <row r="37" spans="1:12" ht="12.75" customHeight="1" hidden="1">
      <c r="A37" s="51" t="s">
        <v>24</v>
      </c>
      <c r="B37" s="52"/>
      <c r="C37" s="52"/>
      <c r="D37" s="52"/>
      <c r="E37" s="52"/>
      <c r="F37" s="53"/>
      <c r="G37" s="97">
        <v>275</v>
      </c>
      <c r="H37" s="97">
        <v>13.75</v>
      </c>
      <c r="I37" s="97">
        <v>288.75</v>
      </c>
      <c r="J37" s="22"/>
      <c r="K37" s="22"/>
      <c r="L37" s="22"/>
    </row>
    <row r="38" spans="1:12" ht="15" customHeight="1">
      <c r="A38" s="98">
        <v>4</v>
      </c>
      <c r="B38" s="70" t="s">
        <v>31</v>
      </c>
      <c r="C38" s="71"/>
      <c r="D38" s="93" t="s">
        <v>24</v>
      </c>
      <c r="E38" s="54" t="s">
        <v>30</v>
      </c>
      <c r="F38" s="7" t="s">
        <v>30</v>
      </c>
      <c r="G38" s="99">
        <v>275</v>
      </c>
      <c r="H38" s="100">
        <v>13.75</v>
      </c>
      <c r="I38" s="101">
        <v>288.75</v>
      </c>
      <c r="J38" s="102">
        <v>0</v>
      </c>
      <c r="K38" s="22" t="str">
        <f>IF(OR(J38=0,J38=1),"",1)</f>
        <v/>
      </c>
      <c r="L38" s="22" t="str">
        <f>IF(B38="",1,"")</f>
        <v/>
      </c>
    </row>
    <row r="39" spans="1:12" ht="15" customHeight="1">
      <c r="A39" s="58"/>
      <c r="B39" s="72" t="s">
        <v>62</v>
      </c>
      <c r="C39" s="73"/>
      <c r="D39" s="74"/>
      <c r="E39" s="55"/>
      <c r="F39" s="8" t="s">
        <v>30</v>
      </c>
      <c r="G39" s="66"/>
      <c r="H39" s="64"/>
      <c r="I39" s="68"/>
      <c r="J39" s="102">
        <v>0</v>
      </c>
      <c r="K39" s="22" t="str">
        <f>IF(OR(J39=0,J39=1),"",1)</f>
        <v/>
      </c>
      <c r="L39" s="22" t="str">
        <f>IF(AND(F39="",G39=""),1,"")</f>
        <v/>
      </c>
    </row>
    <row r="40" spans="1:12" ht="25.5" customHeight="1">
      <c r="A40" s="59"/>
      <c r="B40" s="75" t="s">
        <v>72</v>
      </c>
      <c r="C40" s="76"/>
      <c r="D40" s="3" t="s">
        <v>73</v>
      </c>
      <c r="E40" s="56"/>
      <c r="F40" s="9" t="s">
        <v>78</v>
      </c>
      <c r="G40" s="67"/>
      <c r="H40" s="65"/>
      <c r="I40" s="69"/>
      <c r="J40" s="102">
        <v>0</v>
      </c>
      <c r="K40" s="22" t="str">
        <f>IF(OR(J40=0,J40=1),"",1)</f>
        <v/>
      </c>
      <c r="L40" s="22" t="str">
        <f>IF(AND(F40="",G40=""),1,"")</f>
        <v/>
      </c>
    </row>
    <row r="41" spans="1:12" ht="12.75" customHeight="1" hidden="1">
      <c r="A41" s="15"/>
      <c r="B41" s="103">
        <v>0</v>
      </c>
      <c r="C41" s="38" t="s">
        <v>91</v>
      </c>
      <c r="D41" s="39"/>
      <c r="E41" s="39"/>
      <c r="F41" s="40"/>
      <c r="G41" s="104">
        <v>275</v>
      </c>
      <c r="H41" s="105">
        <v>13.75</v>
      </c>
      <c r="I41" s="104">
        <v>288.75</v>
      </c>
      <c r="J41" s="102">
        <v>0</v>
      </c>
      <c r="K41" s="95">
        <f>IF(J41=0,1,"")</f>
        <v>1</v>
      </c>
      <c r="L41" s="22" t="str">
        <f>IF(AND(F41="",G41=""),1,"")</f>
        <v/>
      </c>
    </row>
    <row r="42" spans="1:12" ht="12.75" customHeight="1" hidden="1">
      <c r="A42" s="51" t="s">
        <v>24</v>
      </c>
      <c r="B42" s="52"/>
      <c r="C42" s="52"/>
      <c r="D42" s="52"/>
      <c r="E42" s="52"/>
      <c r="F42" s="53"/>
      <c r="G42" s="97">
        <v>40.640000000000001</v>
      </c>
      <c r="H42" s="97">
        <v>9.3499999999999996</v>
      </c>
      <c r="I42" s="97">
        <v>49.990000000000002</v>
      </c>
      <c r="J42" s="22"/>
      <c r="K42" s="22"/>
      <c r="L42" s="22"/>
    </row>
    <row r="43" spans="1:12" ht="15" customHeight="1">
      <c r="A43" s="98">
        <v>5</v>
      </c>
      <c r="B43" s="70" t="s">
        <v>32</v>
      </c>
      <c r="C43" s="71"/>
      <c r="D43" s="93" t="s">
        <v>24</v>
      </c>
      <c r="E43" s="54" t="s">
        <v>33</v>
      </c>
      <c r="F43" s="7" t="s">
        <v>34</v>
      </c>
      <c r="G43" s="99">
        <v>40.640000000000001</v>
      </c>
      <c r="H43" s="100">
        <v>9.3499999999999996</v>
      </c>
      <c r="I43" s="101">
        <v>49.990000000000002</v>
      </c>
      <c r="J43" s="102">
        <v>0</v>
      </c>
      <c r="K43" s="22" t="str">
        <f>IF(OR(J43=0,J43=1),"",1)</f>
        <v/>
      </c>
      <c r="L43" s="22" t="str">
        <f>IF(B43="",1,"")</f>
        <v/>
      </c>
    </row>
    <row r="44" spans="1:12" ht="15" customHeight="1">
      <c r="A44" s="58"/>
      <c r="B44" s="72" t="s">
        <v>63</v>
      </c>
      <c r="C44" s="73"/>
      <c r="D44" s="74"/>
      <c r="E44" s="55"/>
      <c r="F44" s="8" t="s">
        <v>34</v>
      </c>
      <c r="G44" s="66"/>
      <c r="H44" s="64"/>
      <c r="I44" s="68"/>
      <c r="J44" s="102">
        <v>0</v>
      </c>
      <c r="K44" s="22" t="str">
        <f>IF(OR(J44=0,J44=1),"",1)</f>
        <v/>
      </c>
      <c r="L44" s="22" t="str">
        <f>IF(AND(F44="",G44=""),1,"")</f>
        <v/>
      </c>
    </row>
    <row r="45" spans="1:12" ht="15" customHeight="1">
      <c r="A45" s="59"/>
      <c r="B45" s="75" t="s">
        <v>79</v>
      </c>
      <c r="C45" s="76"/>
      <c r="D45" s="3" t="s">
        <v>73</v>
      </c>
      <c r="E45" s="56"/>
      <c r="F45" s="9" t="s">
        <v>41</v>
      </c>
      <c r="G45" s="67"/>
      <c r="H45" s="65"/>
      <c r="I45" s="69"/>
      <c r="J45" s="102">
        <v>0</v>
      </c>
      <c r="K45" s="22" t="str">
        <f>IF(OR(J45=0,J45=1),"",1)</f>
        <v/>
      </c>
      <c r="L45" s="22" t="str">
        <f>IF(AND(F45="",G45=""),1,"")</f>
        <v/>
      </c>
    </row>
    <row r="46" spans="1:12" ht="12.75" customHeight="1" hidden="1">
      <c r="A46" s="15"/>
      <c r="B46" s="103">
        <v>0</v>
      </c>
      <c r="C46" s="38" t="s">
        <v>79</v>
      </c>
      <c r="D46" s="39"/>
      <c r="E46" s="39"/>
      <c r="F46" s="40"/>
      <c r="G46" s="104">
        <v>40.640000000000001</v>
      </c>
      <c r="H46" s="105">
        <v>9.3499999999999996</v>
      </c>
      <c r="I46" s="104">
        <v>49.990000000000002</v>
      </c>
      <c r="J46" s="102">
        <v>0</v>
      </c>
      <c r="K46" s="95">
        <f>IF(J46=0,1,"")</f>
        <v>1</v>
      </c>
      <c r="L46" s="22" t="str">
        <f>IF(AND(F46="",G46=""),1,"")</f>
        <v/>
      </c>
    </row>
    <row r="47" spans="1:12" ht="12.75" customHeight="1" hidden="1">
      <c r="A47" s="51" t="s">
        <v>24</v>
      </c>
      <c r="B47" s="52"/>
      <c r="C47" s="52"/>
      <c r="D47" s="52"/>
      <c r="E47" s="52"/>
      <c r="F47" s="53"/>
      <c r="G47" s="97">
        <v>117.8</v>
      </c>
      <c r="H47" s="97">
        <v>6.7999999999999998</v>
      </c>
      <c r="I47" s="97">
        <v>124.59999999999999</v>
      </c>
      <c r="J47" s="22"/>
      <c r="K47" s="22"/>
      <c r="L47" s="22"/>
    </row>
    <row r="48" spans="1:12" ht="15" customHeight="1">
      <c r="A48" s="98">
        <v>6</v>
      </c>
      <c r="B48" s="70" t="s">
        <v>35</v>
      </c>
      <c r="C48" s="71"/>
      <c r="D48" s="93" t="s">
        <v>24</v>
      </c>
      <c r="E48" s="54" t="s">
        <v>36</v>
      </c>
      <c r="F48" s="7" t="s">
        <v>36</v>
      </c>
      <c r="G48" s="99">
        <v>117.8</v>
      </c>
      <c r="H48" s="100">
        <v>6.7999999999999998</v>
      </c>
      <c r="I48" s="101">
        <v>124.59999999999999</v>
      </c>
      <c r="J48" s="102">
        <v>0</v>
      </c>
      <c r="K48" s="22" t="str">
        <f>IF(OR(J48=0,J48=1),"",1)</f>
        <v/>
      </c>
      <c r="L48" s="22" t="str">
        <f>IF(B48="",1,"")</f>
        <v/>
      </c>
    </row>
    <row r="49" spans="1:12" ht="15" customHeight="1">
      <c r="A49" s="58"/>
      <c r="B49" s="72" t="s">
        <v>64</v>
      </c>
      <c r="C49" s="73"/>
      <c r="D49" s="74"/>
      <c r="E49" s="55"/>
      <c r="F49" s="8" t="s">
        <v>36</v>
      </c>
      <c r="G49" s="66"/>
      <c r="H49" s="64"/>
      <c r="I49" s="68"/>
      <c r="J49" s="102">
        <v>0</v>
      </c>
      <c r="K49" s="22" t="str">
        <f>IF(OR(J49=0,J49=1),"",1)</f>
        <v/>
      </c>
      <c r="L49" s="22" t="str">
        <f>IF(AND(F49="",G49=""),1,"")</f>
        <v/>
      </c>
    </row>
    <row r="50" spans="1:12" ht="25.5" customHeight="1">
      <c r="A50" s="59"/>
      <c r="B50" s="75" t="s">
        <v>72</v>
      </c>
      <c r="C50" s="76"/>
      <c r="D50" s="3" t="s">
        <v>73</v>
      </c>
      <c r="E50" s="56"/>
      <c r="F50" s="9" t="s">
        <v>51</v>
      </c>
      <c r="G50" s="67"/>
      <c r="H50" s="65"/>
      <c r="I50" s="69"/>
      <c r="J50" s="102">
        <v>0</v>
      </c>
      <c r="K50" s="22" t="str">
        <f>IF(OR(J50=0,J50=1),"",1)</f>
        <v/>
      </c>
      <c r="L50" s="22" t="str">
        <f>IF(AND(F50="",G50=""),1,"")</f>
        <v/>
      </c>
    </row>
    <row r="51" spans="1:12" ht="12.75" customHeight="1" hidden="1">
      <c r="A51" s="15"/>
      <c r="B51" s="103">
        <v>0</v>
      </c>
      <c r="C51" s="38" t="s">
        <v>91</v>
      </c>
      <c r="D51" s="39"/>
      <c r="E51" s="39"/>
      <c r="F51" s="40"/>
      <c r="G51" s="104">
        <v>117.8</v>
      </c>
      <c r="H51" s="105">
        <v>6.7999999999999998</v>
      </c>
      <c r="I51" s="104">
        <v>124.59999999999999</v>
      </c>
      <c r="J51" s="102">
        <v>0</v>
      </c>
      <c r="K51" s="95">
        <f>IF(J51=0,1,"")</f>
        <v>1</v>
      </c>
      <c r="L51" s="22" t="str">
        <f>IF(AND(F51="",G51=""),1,"")</f>
        <v/>
      </c>
    </row>
    <row r="52" spans="1:12" ht="12.75" customHeight="1" hidden="1">
      <c r="A52" s="51" t="s">
        <v>24</v>
      </c>
      <c r="B52" s="52"/>
      <c r="C52" s="52"/>
      <c r="D52" s="52"/>
      <c r="E52" s="52"/>
      <c r="F52" s="53"/>
      <c r="G52" s="97">
        <v>806.19000000000005</v>
      </c>
      <c r="H52" s="97">
        <v>40.310000000000002</v>
      </c>
      <c r="I52" s="97">
        <v>846.5</v>
      </c>
      <c r="J52" s="22"/>
      <c r="K52" s="22"/>
      <c r="L52" s="22"/>
    </row>
    <row r="53" spans="1:12" ht="15" customHeight="1">
      <c r="A53" s="98">
        <v>7</v>
      </c>
      <c r="B53" s="70" t="s">
        <v>37</v>
      </c>
      <c r="C53" s="71"/>
      <c r="D53" s="93" t="s">
        <v>24</v>
      </c>
      <c r="E53" s="54" t="s">
        <v>36</v>
      </c>
      <c r="F53" s="7" t="s">
        <v>38</v>
      </c>
      <c r="G53" s="99">
        <v>806.19000000000005</v>
      </c>
      <c r="H53" s="100">
        <v>40.310000000000002</v>
      </c>
      <c r="I53" s="101">
        <v>846.5</v>
      </c>
      <c r="J53" s="102">
        <v>0</v>
      </c>
      <c r="K53" s="22" t="str">
        <f>IF(OR(J53=0,J53=1),"",1)</f>
        <v/>
      </c>
      <c r="L53" s="22" t="str">
        <f>IF(B53="",1,"")</f>
        <v/>
      </c>
    </row>
    <row r="54" spans="1:12" ht="25.5" customHeight="1">
      <c r="A54" s="58"/>
      <c r="B54" s="72" t="s">
        <v>65</v>
      </c>
      <c r="C54" s="73"/>
      <c r="D54" s="74"/>
      <c r="E54" s="55"/>
      <c r="F54" s="8" t="s">
        <v>36</v>
      </c>
      <c r="G54" s="66"/>
      <c r="H54" s="64"/>
      <c r="I54" s="68"/>
      <c r="J54" s="102">
        <v>0</v>
      </c>
      <c r="K54" s="22" t="str">
        <f>IF(OR(J54=0,J54=1),"",1)</f>
        <v/>
      </c>
      <c r="L54" s="22" t="str">
        <f>IF(AND(F54="",G54=""),1,"")</f>
        <v/>
      </c>
    </row>
    <row r="55" spans="1:12" ht="25.5" customHeight="1">
      <c r="A55" s="59"/>
      <c r="B55" s="75" t="s">
        <v>72</v>
      </c>
      <c r="C55" s="76"/>
      <c r="D55" s="3" t="s">
        <v>73</v>
      </c>
      <c r="E55" s="56"/>
      <c r="F55" s="9" t="s">
        <v>48</v>
      </c>
      <c r="G55" s="67"/>
      <c r="H55" s="65"/>
      <c r="I55" s="69"/>
      <c r="J55" s="102">
        <v>0</v>
      </c>
      <c r="K55" s="22" t="str">
        <f>IF(OR(J55=0,J55=1),"",1)</f>
        <v/>
      </c>
      <c r="L55" s="22" t="str">
        <f>IF(AND(F55="",G55=""),1,"")</f>
        <v/>
      </c>
    </row>
    <row r="56" spans="1:12" ht="12.75" customHeight="1" hidden="1">
      <c r="A56" s="15"/>
      <c r="B56" s="103">
        <v>0</v>
      </c>
      <c r="C56" s="38" t="s">
        <v>91</v>
      </c>
      <c r="D56" s="39"/>
      <c r="E56" s="39"/>
      <c r="F56" s="40"/>
      <c r="G56" s="104">
        <v>806.19000000000005</v>
      </c>
      <c r="H56" s="105">
        <v>40.310000000000002</v>
      </c>
      <c r="I56" s="104">
        <v>846.5</v>
      </c>
      <c r="J56" s="102">
        <v>0</v>
      </c>
      <c r="K56" s="95">
        <f>IF(J56=0,1,"")</f>
        <v>1</v>
      </c>
      <c r="L56" s="22" t="str">
        <f>IF(AND(F56="",G56=""),1,"")</f>
        <v/>
      </c>
    </row>
    <row r="57" spans="1:12" ht="12.75" customHeight="1" hidden="1">
      <c r="A57" s="51" t="s">
        <v>24</v>
      </c>
      <c r="B57" s="52"/>
      <c r="C57" s="52"/>
      <c r="D57" s="52"/>
      <c r="E57" s="52"/>
      <c r="F57" s="53"/>
      <c r="G57" s="97">
        <v>329.39999999999998</v>
      </c>
      <c r="H57" s="97">
        <v>0</v>
      </c>
      <c r="I57" s="97">
        <v>329.39999999999998</v>
      </c>
      <c r="J57" s="22"/>
      <c r="K57" s="22"/>
      <c r="L57" s="22"/>
    </row>
    <row r="58" spans="1:12" ht="15" customHeight="1">
      <c r="A58" s="98">
        <v>8</v>
      </c>
      <c r="B58" s="70" t="s">
        <v>39</v>
      </c>
      <c r="C58" s="71"/>
      <c r="D58" s="93" t="s">
        <v>24</v>
      </c>
      <c r="E58" s="54" t="s">
        <v>36</v>
      </c>
      <c r="F58" s="7" t="s">
        <v>36</v>
      </c>
      <c r="G58" s="99">
        <v>329.39999999999998</v>
      </c>
      <c r="H58" s="100">
        <v>0</v>
      </c>
      <c r="I58" s="101">
        <v>329.39999999999998</v>
      </c>
      <c r="J58" s="102">
        <v>0</v>
      </c>
      <c r="K58" s="22" t="str">
        <f>IF(OR(J58=0,J58=1),"",1)</f>
        <v/>
      </c>
      <c r="L58" s="22" t="str">
        <f>IF(B58="",1,"")</f>
        <v/>
      </c>
    </row>
    <row r="59" spans="1:12" ht="15" customHeight="1">
      <c r="A59" s="58"/>
      <c r="B59" s="72" t="s">
        <v>66</v>
      </c>
      <c r="C59" s="73"/>
      <c r="D59" s="74"/>
      <c r="E59" s="55"/>
      <c r="F59" s="8" t="s">
        <v>36</v>
      </c>
      <c r="G59" s="66"/>
      <c r="H59" s="64"/>
      <c r="I59" s="68"/>
      <c r="J59" s="102">
        <v>0</v>
      </c>
      <c r="K59" s="22" t="str">
        <f>IF(OR(J59=0,J59=1),"",1)</f>
        <v/>
      </c>
      <c r="L59" s="22" t="str">
        <f>IF(AND(F59="",G59=""),1,"")</f>
        <v/>
      </c>
    </row>
    <row r="60" spans="1:12" ht="15" customHeight="1">
      <c r="A60" s="59"/>
      <c r="B60" s="75" t="s">
        <v>80</v>
      </c>
      <c r="C60" s="76"/>
      <c r="D60" s="3" t="s">
        <v>81</v>
      </c>
      <c r="E60" s="56"/>
      <c r="F60" s="9" t="s">
        <v>82</v>
      </c>
      <c r="G60" s="67"/>
      <c r="H60" s="65"/>
      <c r="I60" s="69"/>
      <c r="J60" s="102">
        <v>0</v>
      </c>
      <c r="K60" s="22" t="str">
        <f>IF(OR(J60=0,J60=1),"",1)</f>
        <v/>
      </c>
      <c r="L60" s="22" t="str">
        <f>IF(AND(F60="",G60=""),1,"")</f>
        <v/>
      </c>
    </row>
    <row r="61" spans="1:12" ht="12.75" customHeight="1" hidden="1">
      <c r="A61" s="15"/>
      <c r="B61" s="103">
        <v>0</v>
      </c>
      <c r="C61" s="38" t="s">
        <v>93</v>
      </c>
      <c r="D61" s="39"/>
      <c r="E61" s="39"/>
      <c r="F61" s="40"/>
      <c r="G61" s="104">
        <v>329.39999999999998</v>
      </c>
      <c r="H61" s="105">
        <v>0</v>
      </c>
      <c r="I61" s="104">
        <v>329.39999999999998</v>
      </c>
      <c r="J61" s="102">
        <v>0</v>
      </c>
      <c r="K61" s="95">
        <f>IF(J61=0,1,"")</f>
        <v>1</v>
      </c>
      <c r="L61" s="22" t="str">
        <f>IF(AND(F61="",G61=""),1,"")</f>
        <v/>
      </c>
    </row>
    <row r="62" spans="1:12" ht="12.75" customHeight="1" hidden="1">
      <c r="A62" s="51" t="s">
        <v>24</v>
      </c>
      <c r="B62" s="52"/>
      <c r="C62" s="52"/>
      <c r="D62" s="52"/>
      <c r="E62" s="52"/>
      <c r="F62" s="53"/>
      <c r="G62" s="97">
        <v>57.140000000000001</v>
      </c>
      <c r="H62" s="97">
        <v>2.8599999999999999</v>
      </c>
      <c r="I62" s="97">
        <v>60</v>
      </c>
      <c r="J62" s="22"/>
      <c r="K62" s="22"/>
      <c r="L62" s="22"/>
    </row>
    <row r="63" spans="1:12" ht="15" customHeight="1">
      <c r="A63" s="98">
        <v>9</v>
      </c>
      <c r="B63" s="70" t="s">
        <v>40</v>
      </c>
      <c r="C63" s="71"/>
      <c r="D63" s="93" t="s">
        <v>24</v>
      </c>
      <c r="E63" s="54" t="s">
        <v>41</v>
      </c>
      <c r="F63" s="7" t="s">
        <v>41</v>
      </c>
      <c r="G63" s="99">
        <v>57.140000000000001</v>
      </c>
      <c r="H63" s="100">
        <v>2.8599999999999999</v>
      </c>
      <c r="I63" s="101">
        <v>60</v>
      </c>
      <c r="J63" s="102">
        <v>0</v>
      </c>
      <c r="K63" s="22" t="str">
        <f>IF(OR(J63=0,J63=1),"",1)</f>
        <v/>
      </c>
      <c r="L63" s="22" t="str">
        <f>IF(B63="",1,"")</f>
        <v/>
      </c>
    </row>
    <row r="64" spans="1:12" ht="15" customHeight="1">
      <c r="A64" s="58"/>
      <c r="B64" s="72" t="s">
        <v>59</v>
      </c>
      <c r="C64" s="73"/>
      <c r="D64" s="74"/>
      <c r="E64" s="55"/>
      <c r="F64" s="8" t="s">
        <v>41</v>
      </c>
      <c r="G64" s="66"/>
      <c r="H64" s="64"/>
      <c r="I64" s="68"/>
      <c r="J64" s="102">
        <v>0</v>
      </c>
      <c r="K64" s="22" t="str">
        <f>IF(OR(J64=0,J64=1),"",1)</f>
        <v/>
      </c>
      <c r="L64" s="22" t="str">
        <f>IF(AND(F64="",G64=""),1,"")</f>
        <v/>
      </c>
    </row>
    <row r="65" spans="1:12" ht="25.5" customHeight="1">
      <c r="A65" s="59"/>
      <c r="B65" s="75" t="s">
        <v>72</v>
      </c>
      <c r="C65" s="76"/>
      <c r="D65" s="3" t="s">
        <v>73</v>
      </c>
      <c r="E65" s="56"/>
      <c r="F65" s="9" t="s">
        <v>83</v>
      </c>
      <c r="G65" s="67"/>
      <c r="H65" s="65"/>
      <c r="I65" s="69"/>
      <c r="J65" s="102">
        <v>0</v>
      </c>
      <c r="K65" s="22" t="str">
        <f>IF(OR(J65=0,J65=1),"",1)</f>
        <v/>
      </c>
      <c r="L65" s="22" t="str">
        <f>IF(AND(F65="",G65=""),1,"")</f>
        <v/>
      </c>
    </row>
    <row r="66" spans="1:12" ht="12.75" customHeight="1" hidden="1">
      <c r="A66" s="15"/>
      <c r="B66" s="103">
        <v>0</v>
      </c>
      <c r="C66" s="38" t="s">
        <v>94</v>
      </c>
      <c r="D66" s="39"/>
      <c r="E66" s="39"/>
      <c r="F66" s="40"/>
      <c r="G66" s="104">
        <v>57.140000000000001</v>
      </c>
      <c r="H66" s="105">
        <v>2.8599999999999999</v>
      </c>
      <c r="I66" s="104">
        <v>60</v>
      </c>
      <c r="J66" s="102">
        <v>0</v>
      </c>
      <c r="K66" s="95">
        <f>IF(J66=0,1,"")</f>
        <v>1</v>
      </c>
      <c r="L66" s="22" t="str">
        <f>IF(AND(F66="",G66=""),1,"")</f>
        <v/>
      </c>
    </row>
    <row r="67" spans="1:12" ht="12.75" customHeight="1" hidden="1">
      <c r="A67" s="51" t="s">
        <v>24</v>
      </c>
      <c r="B67" s="52"/>
      <c r="C67" s="52"/>
      <c r="D67" s="52"/>
      <c r="E67" s="52"/>
      <c r="F67" s="53"/>
      <c r="G67" s="97">
        <v>2003.3199999999999</v>
      </c>
      <c r="H67" s="97">
        <v>460.75999999999999</v>
      </c>
      <c r="I67" s="97">
        <v>2464.0799999999999</v>
      </c>
      <c r="J67" s="22"/>
      <c r="K67" s="22"/>
      <c r="L67" s="22"/>
    </row>
    <row r="68" spans="1:12" ht="15" customHeight="1">
      <c r="A68" s="98">
        <v>10</v>
      </c>
      <c r="B68" s="70" t="s">
        <v>42</v>
      </c>
      <c r="C68" s="71"/>
      <c r="D68" s="93" t="s">
        <v>24</v>
      </c>
      <c r="E68" s="54" t="s">
        <v>41</v>
      </c>
      <c r="F68" s="7" t="s">
        <v>43</v>
      </c>
      <c r="G68" s="99">
        <v>2003.3199999999999</v>
      </c>
      <c r="H68" s="100">
        <v>460.75999999999999</v>
      </c>
      <c r="I68" s="101">
        <v>2464.0799999999999</v>
      </c>
      <c r="J68" s="102">
        <v>0</v>
      </c>
      <c r="K68" s="22" t="str">
        <f>IF(OR(J68=0,J68=1),"",1)</f>
        <v/>
      </c>
      <c r="L68" s="22" t="str">
        <f>IF(B68="",1,"")</f>
        <v/>
      </c>
    </row>
    <row r="69" spans="1:12" ht="25.5" customHeight="1">
      <c r="A69" s="58"/>
      <c r="B69" s="72" t="s">
        <v>67</v>
      </c>
      <c r="C69" s="73"/>
      <c r="D69" s="74"/>
      <c r="E69" s="55"/>
      <c r="F69" s="8" t="s">
        <v>43</v>
      </c>
      <c r="G69" s="66"/>
      <c r="H69" s="64"/>
      <c r="I69" s="68"/>
      <c r="J69" s="102">
        <v>0</v>
      </c>
      <c r="K69" s="22" t="str">
        <f>IF(OR(J69=0,J69=1),"",1)</f>
        <v/>
      </c>
      <c r="L69" s="22" t="str">
        <f>IF(AND(F69="",G69=""),1,"")</f>
        <v/>
      </c>
    </row>
    <row r="70" spans="1:12" ht="15" customHeight="1">
      <c r="A70" s="59"/>
      <c r="B70" s="75" t="s">
        <v>84</v>
      </c>
      <c r="C70" s="76"/>
      <c r="D70" s="3" t="s">
        <v>73</v>
      </c>
      <c r="E70" s="56"/>
      <c r="F70" s="9" t="s">
        <v>85</v>
      </c>
      <c r="G70" s="67"/>
      <c r="H70" s="65"/>
      <c r="I70" s="69"/>
      <c r="J70" s="102">
        <v>0</v>
      </c>
      <c r="K70" s="22" t="str">
        <f>IF(OR(J70=0,J70=1),"",1)</f>
        <v/>
      </c>
      <c r="L70" s="22" t="str">
        <f>IF(AND(F70="",G70=""),1,"")</f>
        <v/>
      </c>
    </row>
    <row r="71" spans="1:12" ht="12.75" customHeight="1" hidden="1">
      <c r="A71" s="15"/>
      <c r="B71" s="103">
        <v>0</v>
      </c>
      <c r="C71" s="38" t="s">
        <v>84</v>
      </c>
      <c r="D71" s="39"/>
      <c r="E71" s="39"/>
      <c r="F71" s="40"/>
      <c r="G71" s="104">
        <v>2003.3199999999999</v>
      </c>
      <c r="H71" s="105">
        <v>460.75999999999999</v>
      </c>
      <c r="I71" s="104">
        <v>2464.0799999999999</v>
      </c>
      <c r="J71" s="102">
        <v>0</v>
      </c>
      <c r="K71" s="95">
        <f>IF(J71=0,1,"")</f>
        <v>1</v>
      </c>
      <c r="L71" s="22" t="str">
        <f>IF(AND(F71="",G71=""),1,"")</f>
        <v/>
      </c>
    </row>
    <row r="72" spans="1:12" ht="12.75" customHeight="1" hidden="1">
      <c r="A72" s="51" t="s">
        <v>24</v>
      </c>
      <c r="B72" s="52"/>
      <c r="C72" s="52"/>
      <c r="D72" s="52"/>
      <c r="E72" s="52"/>
      <c r="F72" s="53"/>
      <c r="G72" s="97">
        <v>1300.8099999999999</v>
      </c>
      <c r="H72" s="97">
        <v>299.19</v>
      </c>
      <c r="I72" s="97">
        <v>1600</v>
      </c>
      <c r="J72" s="22"/>
      <c r="K72" s="22"/>
      <c r="L72" s="22"/>
    </row>
    <row r="73" spans="1:12" ht="15" customHeight="1">
      <c r="A73" s="98">
        <v>11</v>
      </c>
      <c r="B73" s="70" t="s">
        <v>44</v>
      </c>
      <c r="C73" s="71"/>
      <c r="D73" s="93" t="s">
        <v>24</v>
      </c>
      <c r="E73" s="54" t="s">
        <v>41</v>
      </c>
      <c r="F73" s="7" t="s">
        <v>43</v>
      </c>
      <c r="G73" s="99">
        <v>1300.8099999999999</v>
      </c>
      <c r="H73" s="100">
        <v>299.19</v>
      </c>
      <c r="I73" s="101">
        <v>1600</v>
      </c>
      <c r="J73" s="102">
        <v>0</v>
      </c>
      <c r="K73" s="22" t="str">
        <f>IF(OR(J73=0,J73=1),"",1)</f>
        <v/>
      </c>
      <c r="L73" s="22" t="str">
        <f>IF(B73="",1,"")</f>
        <v/>
      </c>
    </row>
    <row r="74" spans="1:12" ht="25.5" customHeight="1">
      <c r="A74" s="58"/>
      <c r="B74" s="72" t="s">
        <v>67</v>
      </c>
      <c r="C74" s="73"/>
      <c r="D74" s="74"/>
      <c r="E74" s="55"/>
      <c r="F74" s="8" t="s">
        <v>43</v>
      </c>
      <c r="G74" s="66"/>
      <c r="H74" s="64"/>
      <c r="I74" s="68"/>
      <c r="J74" s="102">
        <v>0</v>
      </c>
      <c r="K74" s="22" t="str">
        <f>IF(OR(J74=0,J74=1),"",1)</f>
        <v/>
      </c>
      <c r="L74" s="22" t="str">
        <f>IF(AND(F74="",G74=""),1,"")</f>
        <v/>
      </c>
    </row>
    <row r="75" spans="1:12" ht="15" customHeight="1">
      <c r="A75" s="59"/>
      <c r="B75" s="75" t="s">
        <v>86</v>
      </c>
      <c r="C75" s="76"/>
      <c r="D75" s="3" t="s">
        <v>73</v>
      </c>
      <c r="E75" s="56"/>
      <c r="F75" s="9" t="s">
        <v>85</v>
      </c>
      <c r="G75" s="67"/>
      <c r="H75" s="65"/>
      <c r="I75" s="69"/>
      <c r="J75" s="102">
        <v>0</v>
      </c>
      <c r="K75" s="22" t="str">
        <f>IF(OR(J75=0,J75=1),"",1)</f>
        <v/>
      </c>
      <c r="L75" s="22" t="str">
        <f>IF(AND(F75="",G75=""),1,"")</f>
        <v/>
      </c>
    </row>
    <row r="76" spans="1:12" ht="12.75" customHeight="1" hidden="1">
      <c r="A76" s="15"/>
      <c r="B76" s="103">
        <v>0</v>
      </c>
      <c r="C76" s="38" t="s">
        <v>95</v>
      </c>
      <c r="D76" s="39"/>
      <c r="E76" s="39"/>
      <c r="F76" s="40"/>
      <c r="G76" s="104">
        <v>1300.8099999999999</v>
      </c>
      <c r="H76" s="105">
        <v>299.19</v>
      </c>
      <c r="I76" s="104">
        <v>1600</v>
      </c>
      <c r="J76" s="102">
        <v>0</v>
      </c>
      <c r="K76" s="95">
        <f>IF(J76=0,1,"")</f>
        <v>1</v>
      </c>
      <c r="L76" s="22" t="str">
        <f>IF(AND(F76="",G76=""),1,"")</f>
        <v/>
      </c>
    </row>
    <row r="77" spans="1:12" ht="12.75" customHeight="1" hidden="1">
      <c r="A77" s="51" t="s">
        <v>24</v>
      </c>
      <c r="B77" s="52"/>
      <c r="C77" s="52"/>
      <c r="D77" s="52"/>
      <c r="E77" s="52"/>
      <c r="F77" s="53"/>
      <c r="G77" s="97">
        <v>131.19999999999999</v>
      </c>
      <c r="H77" s="97">
        <v>6.5599999999999996</v>
      </c>
      <c r="I77" s="97">
        <v>137.75999999999999</v>
      </c>
      <c r="J77" s="22"/>
      <c r="K77" s="22"/>
      <c r="L77" s="22"/>
    </row>
    <row r="78" spans="1:12" ht="15" customHeight="1">
      <c r="A78" s="98">
        <v>12</v>
      </c>
      <c r="B78" s="70" t="s">
        <v>45</v>
      </c>
      <c r="C78" s="71"/>
      <c r="D78" s="93" t="s">
        <v>24</v>
      </c>
      <c r="E78" s="54" t="s">
        <v>46</v>
      </c>
      <c r="F78" s="7" t="s">
        <v>46</v>
      </c>
      <c r="G78" s="99">
        <v>131.19999999999999</v>
      </c>
      <c r="H78" s="100">
        <v>6.5599999999999996</v>
      </c>
      <c r="I78" s="101">
        <v>137.75999999999999</v>
      </c>
      <c r="J78" s="102">
        <v>0</v>
      </c>
      <c r="K78" s="22" t="str">
        <f>IF(OR(J78=0,J78=1),"",1)</f>
        <v/>
      </c>
      <c r="L78" s="22" t="str">
        <f>IF(B78="",1,"")</f>
        <v/>
      </c>
    </row>
    <row r="79" spans="1:12" ht="15" customHeight="1">
      <c r="A79" s="58"/>
      <c r="B79" s="72" t="s">
        <v>64</v>
      </c>
      <c r="C79" s="73"/>
      <c r="D79" s="74"/>
      <c r="E79" s="55"/>
      <c r="F79" s="8" t="s">
        <v>46</v>
      </c>
      <c r="G79" s="66"/>
      <c r="H79" s="64"/>
      <c r="I79" s="68"/>
      <c r="J79" s="102">
        <v>0</v>
      </c>
      <c r="K79" s="22" t="str">
        <f>IF(OR(J79=0,J79=1),"",1)</f>
        <v/>
      </c>
      <c r="L79" s="22" t="str">
        <f>IF(AND(F79="",G79=""),1,"")</f>
        <v/>
      </c>
    </row>
    <row r="80" spans="1:12" ht="25.5" customHeight="1">
      <c r="A80" s="59"/>
      <c r="B80" s="75" t="s">
        <v>72</v>
      </c>
      <c r="C80" s="76"/>
      <c r="D80" s="3" t="s">
        <v>73</v>
      </c>
      <c r="E80" s="56"/>
      <c r="F80" s="9" t="s">
        <v>78</v>
      </c>
      <c r="G80" s="67"/>
      <c r="H80" s="65"/>
      <c r="I80" s="69"/>
      <c r="J80" s="102">
        <v>0</v>
      </c>
      <c r="K80" s="22" t="str">
        <f>IF(OR(J80=0,J80=1),"",1)</f>
        <v/>
      </c>
      <c r="L80" s="22" t="str">
        <f>IF(AND(F80="",G80=""),1,"")</f>
        <v/>
      </c>
    </row>
    <row r="81" spans="1:12" ht="12.75" customHeight="1" hidden="1">
      <c r="A81" s="15"/>
      <c r="B81" s="103">
        <v>0</v>
      </c>
      <c r="C81" s="38" t="s">
        <v>94</v>
      </c>
      <c r="D81" s="39"/>
      <c r="E81" s="39"/>
      <c r="F81" s="40"/>
      <c r="G81" s="104">
        <v>131.19999999999999</v>
      </c>
      <c r="H81" s="105">
        <v>6.5599999999999996</v>
      </c>
      <c r="I81" s="104">
        <v>137.75999999999999</v>
      </c>
      <c r="J81" s="102">
        <v>0</v>
      </c>
      <c r="K81" s="95">
        <f>IF(J81=0,1,"")</f>
        <v>1</v>
      </c>
      <c r="L81" s="22" t="str">
        <f>IF(AND(F81="",G81=""),1,"")</f>
        <v/>
      </c>
    </row>
    <row r="82" spans="1:12" ht="12.75" customHeight="1" hidden="1">
      <c r="A82" s="51" t="s">
        <v>24</v>
      </c>
      <c r="B82" s="52"/>
      <c r="C82" s="52"/>
      <c r="D82" s="52"/>
      <c r="E82" s="52"/>
      <c r="F82" s="53"/>
      <c r="G82" s="97">
        <v>702.02999999999997</v>
      </c>
      <c r="H82" s="97">
        <v>35.100000000000001</v>
      </c>
      <c r="I82" s="97">
        <v>737.13</v>
      </c>
      <c r="J82" s="22"/>
      <c r="K82" s="22"/>
      <c r="L82" s="22"/>
    </row>
    <row r="83" spans="1:12" ht="15" customHeight="1">
      <c r="A83" s="98">
        <v>13</v>
      </c>
      <c r="B83" s="70" t="s">
        <v>47</v>
      </c>
      <c r="C83" s="71"/>
      <c r="D83" s="93" t="s">
        <v>24</v>
      </c>
      <c r="E83" s="54" t="s">
        <v>48</v>
      </c>
      <c r="F83" s="7" t="s">
        <v>49</v>
      </c>
      <c r="G83" s="99">
        <v>702.02999999999997</v>
      </c>
      <c r="H83" s="100">
        <v>35.100000000000001</v>
      </c>
      <c r="I83" s="101">
        <v>737.13</v>
      </c>
      <c r="J83" s="102">
        <v>0</v>
      </c>
      <c r="K83" s="22" t="str">
        <f>IF(OR(J83=0,J83=1),"",1)</f>
        <v/>
      </c>
      <c r="L83" s="22" t="str">
        <f>IF(B83="",1,"")</f>
        <v/>
      </c>
    </row>
    <row r="84" spans="1:12" ht="25.5" customHeight="1">
      <c r="A84" s="58"/>
      <c r="B84" s="72" t="s">
        <v>65</v>
      </c>
      <c r="C84" s="73"/>
      <c r="D84" s="74"/>
      <c r="E84" s="55"/>
      <c r="F84" s="8" t="s">
        <v>48</v>
      </c>
      <c r="G84" s="66"/>
      <c r="H84" s="64"/>
      <c r="I84" s="68"/>
      <c r="J84" s="102">
        <v>0</v>
      </c>
      <c r="K84" s="22" t="str">
        <f>IF(OR(J84=0,J84=1),"",1)</f>
        <v/>
      </c>
      <c r="L84" s="22" t="str">
        <f>IF(AND(F84="",G84=""),1,"")</f>
        <v/>
      </c>
    </row>
    <row r="85" spans="1:12" ht="25.5" customHeight="1">
      <c r="A85" s="59"/>
      <c r="B85" s="75" t="s">
        <v>72</v>
      </c>
      <c r="C85" s="76"/>
      <c r="D85" s="3" t="s">
        <v>73</v>
      </c>
      <c r="E85" s="56"/>
      <c r="F85" s="9" t="s">
        <v>87</v>
      </c>
      <c r="G85" s="67"/>
      <c r="H85" s="65"/>
      <c r="I85" s="69"/>
      <c r="J85" s="102">
        <v>0</v>
      </c>
      <c r="K85" s="22" t="str">
        <f>IF(OR(J85=0,J85=1),"",1)</f>
        <v/>
      </c>
      <c r="L85" s="22" t="str">
        <f>IF(AND(F85="",G85=""),1,"")</f>
        <v/>
      </c>
    </row>
    <row r="86" spans="1:12" ht="12.75" customHeight="1" hidden="1">
      <c r="A86" s="15"/>
      <c r="B86" s="103">
        <v>0</v>
      </c>
      <c r="C86" s="38" t="s">
        <v>94</v>
      </c>
      <c r="D86" s="39"/>
      <c r="E86" s="39"/>
      <c r="F86" s="40"/>
      <c r="G86" s="104">
        <v>702.02999999999997</v>
      </c>
      <c r="H86" s="105">
        <v>35.100000000000001</v>
      </c>
      <c r="I86" s="104">
        <v>737.13</v>
      </c>
      <c r="J86" s="102">
        <v>0</v>
      </c>
      <c r="K86" s="95">
        <f>IF(J86=0,1,"")</f>
        <v>1</v>
      </c>
      <c r="L86" s="22" t="str">
        <f>IF(AND(F86="",G86=""),1,"")</f>
        <v/>
      </c>
    </row>
    <row r="87" spans="1:12" ht="12.75" customHeight="1" hidden="1">
      <c r="A87" s="51" t="s">
        <v>24</v>
      </c>
      <c r="B87" s="52"/>
      <c r="C87" s="52"/>
      <c r="D87" s="52"/>
      <c r="E87" s="52"/>
      <c r="F87" s="53"/>
      <c r="G87" s="97">
        <v>93.680000000000007</v>
      </c>
      <c r="H87" s="97">
        <v>5.3300000000000001</v>
      </c>
      <c r="I87" s="97">
        <v>99.010000000000005</v>
      </c>
      <c r="J87" s="22"/>
      <c r="K87" s="22"/>
      <c r="L87" s="22"/>
    </row>
    <row r="88" spans="1:12" ht="15" customHeight="1">
      <c r="A88" s="98">
        <v>14</v>
      </c>
      <c r="B88" s="70" t="s">
        <v>50</v>
      </c>
      <c r="C88" s="71"/>
      <c r="D88" s="93" t="s">
        <v>24</v>
      </c>
      <c r="E88" s="54" t="s">
        <v>51</v>
      </c>
      <c r="F88" s="7" t="s">
        <v>51</v>
      </c>
      <c r="G88" s="99">
        <v>93.680000000000007</v>
      </c>
      <c r="H88" s="100">
        <v>5.3300000000000001</v>
      </c>
      <c r="I88" s="101">
        <v>99.010000000000005</v>
      </c>
      <c r="J88" s="102">
        <v>0</v>
      </c>
      <c r="K88" s="22" t="str">
        <f>IF(OR(J88=0,J88=1),"",1)</f>
        <v/>
      </c>
      <c r="L88" s="22" t="str">
        <f>IF(B88="",1,"")</f>
        <v/>
      </c>
    </row>
    <row r="89" spans="1:12" ht="15" customHeight="1">
      <c r="A89" s="58"/>
      <c r="B89" s="72" t="s">
        <v>64</v>
      </c>
      <c r="C89" s="73"/>
      <c r="D89" s="74"/>
      <c r="E89" s="55"/>
      <c r="F89" s="8" t="s">
        <v>51</v>
      </c>
      <c r="G89" s="66"/>
      <c r="H89" s="64"/>
      <c r="I89" s="68"/>
      <c r="J89" s="102">
        <v>0</v>
      </c>
      <c r="K89" s="22" t="str">
        <f>IF(OR(J89=0,J89=1),"",1)</f>
        <v/>
      </c>
      <c r="L89" s="22" t="str">
        <f>IF(AND(F89="",G89=""),1,"")</f>
        <v/>
      </c>
    </row>
    <row r="90" spans="1:12" ht="25.5" customHeight="1">
      <c r="A90" s="59"/>
      <c r="B90" s="75" t="s">
        <v>72</v>
      </c>
      <c r="C90" s="76"/>
      <c r="D90" s="3" t="s">
        <v>73</v>
      </c>
      <c r="E90" s="56"/>
      <c r="F90" s="9" t="s">
        <v>88</v>
      </c>
      <c r="G90" s="67"/>
      <c r="H90" s="65"/>
      <c r="I90" s="69"/>
      <c r="J90" s="102">
        <v>0</v>
      </c>
      <c r="K90" s="22" t="str">
        <f>IF(OR(J90=0,J90=1),"",1)</f>
        <v/>
      </c>
      <c r="L90" s="22" t="str">
        <f>IF(AND(F90="",G90=""),1,"")</f>
        <v/>
      </c>
    </row>
    <row r="91" spans="1:12" ht="12.75" customHeight="1" hidden="1">
      <c r="A91" s="15"/>
      <c r="B91" s="103">
        <v>0</v>
      </c>
      <c r="C91" s="38" t="s">
        <v>94</v>
      </c>
      <c r="D91" s="39"/>
      <c r="E91" s="39"/>
      <c r="F91" s="40"/>
      <c r="G91" s="104">
        <v>93.680000000000007</v>
      </c>
      <c r="H91" s="105">
        <v>5.3300000000000001</v>
      </c>
      <c r="I91" s="104">
        <v>99.010000000000005</v>
      </c>
      <c r="J91" s="102">
        <v>0</v>
      </c>
      <c r="K91" s="95">
        <f>IF(J91=0,1,"")</f>
        <v>1</v>
      </c>
      <c r="L91" s="22" t="str">
        <f>IF(AND(F91="",G91=""),1,"")</f>
        <v/>
      </c>
    </row>
    <row r="92" spans="1:12" ht="12.75" customHeight="1" hidden="1">
      <c r="A92" s="51" t="s">
        <v>24</v>
      </c>
      <c r="B92" s="52"/>
      <c r="C92" s="52"/>
      <c r="D92" s="52"/>
      <c r="E92" s="52"/>
      <c r="F92" s="53"/>
      <c r="G92" s="97">
        <v>1141.99</v>
      </c>
      <c r="H92" s="97">
        <v>57.100000000000001</v>
      </c>
      <c r="I92" s="97">
        <v>1199.0899999999999</v>
      </c>
      <c r="J92" s="22"/>
      <c r="K92" s="22"/>
      <c r="L92" s="22"/>
    </row>
    <row r="93" spans="1:12" ht="15" customHeight="1">
      <c r="A93" s="98">
        <v>15</v>
      </c>
      <c r="B93" s="70" t="s">
        <v>52</v>
      </c>
      <c r="C93" s="71"/>
      <c r="D93" s="93" t="s">
        <v>24</v>
      </c>
      <c r="E93" s="54" t="s">
        <v>51</v>
      </c>
      <c r="F93" s="7" t="s">
        <v>51</v>
      </c>
      <c r="G93" s="99">
        <v>1141.99</v>
      </c>
      <c r="H93" s="100">
        <v>57.100000000000001</v>
      </c>
      <c r="I93" s="101">
        <v>1199.0899999999999</v>
      </c>
      <c r="J93" s="102">
        <v>0</v>
      </c>
      <c r="K93" s="22" t="str">
        <f>IF(OR(J93=0,J93=1),"",1)</f>
        <v/>
      </c>
      <c r="L93" s="22" t="str">
        <f>IF(B93="",1,"")</f>
        <v/>
      </c>
    </row>
    <row r="94" spans="1:12" ht="15" customHeight="1">
      <c r="A94" s="58"/>
      <c r="B94" s="72" t="s">
        <v>68</v>
      </c>
      <c r="C94" s="73"/>
      <c r="D94" s="74"/>
      <c r="E94" s="55"/>
      <c r="F94" s="8" t="s">
        <v>51</v>
      </c>
      <c r="G94" s="66"/>
      <c r="H94" s="64"/>
      <c r="I94" s="68"/>
      <c r="J94" s="102">
        <v>0</v>
      </c>
      <c r="K94" s="22" t="str">
        <f>IF(OR(J94=0,J94=1),"",1)</f>
        <v/>
      </c>
      <c r="L94" s="22" t="str">
        <f>IF(AND(F94="",G94=""),1,"")</f>
        <v/>
      </c>
    </row>
    <row r="95" spans="1:12" ht="25.5" customHeight="1">
      <c r="A95" s="59"/>
      <c r="B95" s="75" t="s">
        <v>72</v>
      </c>
      <c r="C95" s="76"/>
      <c r="D95" s="3" t="s">
        <v>73</v>
      </c>
      <c r="E95" s="56"/>
      <c r="F95" s="9" t="s">
        <v>88</v>
      </c>
      <c r="G95" s="67"/>
      <c r="H95" s="65"/>
      <c r="I95" s="69"/>
      <c r="J95" s="102">
        <v>0</v>
      </c>
      <c r="K95" s="22" t="str">
        <f>IF(OR(J95=0,J95=1),"",1)</f>
        <v/>
      </c>
      <c r="L95" s="22" t="str">
        <f>IF(AND(F95="",G95=""),1,"")</f>
        <v/>
      </c>
    </row>
    <row r="96" spans="1:12" ht="12.75" customHeight="1" hidden="1">
      <c r="A96" s="15"/>
      <c r="B96" s="103">
        <v>0</v>
      </c>
      <c r="C96" s="38" t="s">
        <v>94</v>
      </c>
      <c r="D96" s="39"/>
      <c r="E96" s="39"/>
      <c r="F96" s="40"/>
      <c r="G96" s="104">
        <v>1141.99</v>
      </c>
      <c r="H96" s="105">
        <v>57.100000000000001</v>
      </c>
      <c r="I96" s="104">
        <v>1199.0899999999999</v>
      </c>
      <c r="J96" s="102">
        <v>0</v>
      </c>
      <c r="K96" s="95">
        <f>IF(J96=0,1,"")</f>
        <v>1</v>
      </c>
      <c r="L96" s="22" t="str">
        <f>IF(AND(F96="",G96=""),1,"")</f>
        <v/>
      </c>
    </row>
    <row r="97" spans="1:12" ht="12.75" customHeight="1" hidden="1">
      <c r="A97" s="51" t="s">
        <v>24</v>
      </c>
      <c r="B97" s="52"/>
      <c r="C97" s="52"/>
      <c r="D97" s="52"/>
      <c r="E97" s="52"/>
      <c r="F97" s="53"/>
      <c r="G97" s="97">
        <v>1944.5</v>
      </c>
      <c r="H97" s="97">
        <v>0</v>
      </c>
      <c r="I97" s="97">
        <v>1944.5</v>
      </c>
      <c r="J97" s="22"/>
      <c r="K97" s="22"/>
      <c r="L97" s="22"/>
    </row>
    <row r="98" spans="1:12" ht="15" customHeight="1">
      <c r="A98" s="98">
        <v>16</v>
      </c>
      <c r="B98" s="70" t="s">
        <v>53</v>
      </c>
      <c r="C98" s="71"/>
      <c r="D98" s="93" t="s">
        <v>24</v>
      </c>
      <c r="E98" s="54" t="s">
        <v>54</v>
      </c>
      <c r="F98" s="7" t="s">
        <v>54</v>
      </c>
      <c r="G98" s="99">
        <v>1944.5</v>
      </c>
      <c r="H98" s="100">
        <v>0</v>
      </c>
      <c r="I98" s="101">
        <v>1944.5</v>
      </c>
      <c r="J98" s="102">
        <v>0</v>
      </c>
      <c r="K98" s="22" t="str">
        <f>IF(OR(J98=0,J98=1),"",1)</f>
        <v/>
      </c>
      <c r="L98" s="22" t="str">
        <f>IF(B98="",1,"")</f>
        <v/>
      </c>
    </row>
    <row r="99" spans="1:12" ht="15" customHeight="1">
      <c r="A99" s="58"/>
      <c r="B99" s="72" t="s">
        <v>69</v>
      </c>
      <c r="C99" s="73"/>
      <c r="D99" s="74"/>
      <c r="E99" s="55"/>
      <c r="F99" s="8" t="s">
        <v>54</v>
      </c>
      <c r="G99" s="66"/>
      <c r="H99" s="64"/>
      <c r="I99" s="68"/>
      <c r="J99" s="102">
        <v>0</v>
      </c>
      <c r="K99" s="22" t="str">
        <f>IF(OR(J99=0,J99=1),"",1)</f>
        <v/>
      </c>
      <c r="L99" s="22" t="str">
        <f>IF(AND(F99="",G99=""),1,"")</f>
        <v/>
      </c>
    </row>
    <row r="100" spans="1:12" ht="25.5" customHeight="1">
      <c r="A100" s="59"/>
      <c r="B100" s="75" t="s">
        <v>72</v>
      </c>
      <c r="C100" s="76"/>
      <c r="D100" s="3" t="s">
        <v>73</v>
      </c>
      <c r="E100" s="56"/>
      <c r="F100" s="9" t="s">
        <v>89</v>
      </c>
      <c r="G100" s="67"/>
      <c r="H100" s="65"/>
      <c r="I100" s="69"/>
      <c r="J100" s="102">
        <v>0</v>
      </c>
      <c r="K100" s="22" t="str">
        <f>IF(OR(J100=0,J100=1),"",1)</f>
        <v/>
      </c>
      <c r="L100" s="22" t="str">
        <f>IF(AND(F100="",G100=""),1,"")</f>
        <v/>
      </c>
    </row>
    <row r="101" spans="1:12" ht="12.75" customHeight="1" hidden="1">
      <c r="A101" s="15"/>
      <c r="B101" s="103">
        <v>0</v>
      </c>
      <c r="C101" s="38" t="s">
        <v>72</v>
      </c>
      <c r="D101" s="39"/>
      <c r="E101" s="39"/>
      <c r="F101" s="40"/>
      <c r="G101" s="104">
        <v>1944.5</v>
      </c>
      <c r="H101" s="105">
        <v>0</v>
      </c>
      <c r="I101" s="104">
        <v>1944.5</v>
      </c>
      <c r="J101" s="102">
        <v>0</v>
      </c>
      <c r="K101" s="95">
        <f>IF(J101=0,1,"")</f>
        <v>1</v>
      </c>
      <c r="L101" s="22" t="str">
        <f>IF(AND(F101="",G101=""),1,"")</f>
        <v/>
      </c>
    </row>
    <row r="102" spans="1:12" ht="12.75" customHeight="1" hidden="1">
      <c r="A102" s="51" t="s">
        <v>24</v>
      </c>
      <c r="B102" s="52"/>
      <c r="C102" s="52"/>
      <c r="D102" s="52"/>
      <c r="E102" s="52"/>
      <c r="F102" s="53"/>
      <c r="G102" s="97">
        <v>57.140000000000001</v>
      </c>
      <c r="H102" s="97">
        <v>2.8599999999999999</v>
      </c>
      <c r="I102" s="97">
        <v>60</v>
      </c>
      <c r="J102" s="22"/>
      <c r="K102" s="22"/>
      <c r="L102" s="22"/>
    </row>
    <row r="103" spans="1:12" ht="15" customHeight="1">
      <c r="A103" s="98">
        <v>17</v>
      </c>
      <c r="B103" s="70" t="s">
        <v>55</v>
      </c>
      <c r="C103" s="71"/>
      <c r="D103" s="93" t="s">
        <v>24</v>
      </c>
      <c r="E103" s="54" t="s">
        <v>54</v>
      </c>
      <c r="F103" s="7" t="s">
        <v>54</v>
      </c>
      <c r="G103" s="99">
        <v>57.140000000000001</v>
      </c>
      <c r="H103" s="100">
        <v>2.8599999999999999</v>
      </c>
      <c r="I103" s="101">
        <v>60</v>
      </c>
      <c r="J103" s="102">
        <v>0</v>
      </c>
      <c r="K103" s="22" t="str">
        <f>IF(OR(J103=0,J103=1),"",1)</f>
        <v/>
      </c>
      <c r="L103" s="22" t="str">
        <f>IF(B103="",1,"")</f>
        <v/>
      </c>
    </row>
    <row r="104" spans="1:12" ht="15" customHeight="1">
      <c r="A104" s="58"/>
      <c r="B104" s="72" t="s">
        <v>59</v>
      </c>
      <c r="C104" s="73"/>
      <c r="D104" s="74"/>
      <c r="E104" s="55"/>
      <c r="F104" s="8" t="s">
        <v>54</v>
      </c>
      <c r="G104" s="66"/>
      <c r="H104" s="64"/>
      <c r="I104" s="68"/>
      <c r="J104" s="102">
        <v>0</v>
      </c>
      <c r="K104" s="22" t="str">
        <f>IF(OR(J104=0,J104=1),"",1)</f>
        <v/>
      </c>
      <c r="L104" s="22" t="str">
        <f>IF(AND(F104="",G104=""),1,"")</f>
        <v/>
      </c>
    </row>
    <row r="105" spans="1:12" ht="25.5" customHeight="1">
      <c r="A105" s="59"/>
      <c r="B105" s="75" t="s">
        <v>72</v>
      </c>
      <c r="C105" s="76"/>
      <c r="D105" s="3" t="s">
        <v>73</v>
      </c>
      <c r="E105" s="56"/>
      <c r="F105" s="9" t="s">
        <v>90</v>
      </c>
      <c r="G105" s="67"/>
      <c r="H105" s="65"/>
      <c r="I105" s="69"/>
      <c r="J105" s="102">
        <v>0</v>
      </c>
      <c r="K105" s="22" t="str">
        <f>IF(OR(J105=0,J105=1),"",1)</f>
        <v/>
      </c>
      <c r="L105" s="22" t="str">
        <f>IF(AND(F105="",G105=""),1,"")</f>
        <v/>
      </c>
    </row>
    <row r="106" spans="1:12" ht="12.75" customHeight="1" hidden="1">
      <c r="A106" s="15"/>
      <c r="B106" s="103">
        <v>0</v>
      </c>
      <c r="C106" s="38" t="s">
        <v>94</v>
      </c>
      <c r="D106" s="39"/>
      <c r="E106" s="39"/>
      <c r="F106" s="40"/>
      <c r="G106" s="104">
        <v>57.140000000000001</v>
      </c>
      <c r="H106" s="105">
        <v>2.8599999999999999</v>
      </c>
      <c r="I106" s="104">
        <v>60</v>
      </c>
      <c r="J106" s="102">
        <v>0</v>
      </c>
      <c r="K106" s="95">
        <f>IF(J106=0,1,"")</f>
        <v>1</v>
      </c>
      <c r="L106" s="22" t="str">
        <f>IF(AND(F106="",G106=""),1,"")</f>
        <v/>
      </c>
    </row>
    <row r="107" spans="1:12" ht="12.75" customHeight="1" hidden="1">
      <c r="A107" s="51" t="s">
        <v>24</v>
      </c>
      <c r="B107" s="52"/>
      <c r="C107" s="52"/>
      <c r="D107" s="52"/>
      <c r="E107" s="52"/>
      <c r="F107" s="53"/>
      <c r="G107" s="97">
        <v>2912.7800000000002</v>
      </c>
      <c r="H107" s="97">
        <v>186.96000000000001</v>
      </c>
      <c r="I107" s="97">
        <v>3099.7399999999998</v>
      </c>
      <c r="J107" s="22"/>
      <c r="K107" s="22"/>
      <c r="L107" s="22"/>
    </row>
    <row r="108" spans="1:12" ht="15" customHeight="1">
      <c r="A108" s="98">
        <v>18</v>
      </c>
      <c r="B108" s="70" t="s">
        <v>56</v>
      </c>
      <c r="C108" s="71"/>
      <c r="D108" s="93" t="s">
        <v>24</v>
      </c>
      <c r="E108" s="54" t="s">
        <v>54</v>
      </c>
      <c r="F108" s="7" t="s">
        <v>54</v>
      </c>
      <c r="G108" s="99">
        <v>2912.7800000000002</v>
      </c>
      <c r="H108" s="100">
        <v>186.96000000000001</v>
      </c>
      <c r="I108" s="101">
        <v>3099.7399999999998</v>
      </c>
      <c r="J108" s="102">
        <v>0</v>
      </c>
      <c r="K108" s="22" t="str">
        <f>IF(OR(J108=0,J108=1),"",1)</f>
        <v/>
      </c>
      <c r="L108" s="22" t="str">
        <f>IF(B108="",1,"")</f>
        <v/>
      </c>
    </row>
    <row r="109" spans="1:12" ht="15" customHeight="1">
      <c r="A109" s="58"/>
      <c r="B109" s="72" t="s">
        <v>70</v>
      </c>
      <c r="C109" s="73"/>
      <c r="D109" s="74"/>
      <c r="E109" s="55"/>
      <c r="F109" s="8" t="s">
        <v>54</v>
      </c>
      <c r="G109" s="66"/>
      <c r="H109" s="64"/>
      <c r="I109" s="68"/>
      <c r="J109" s="102">
        <v>0</v>
      </c>
      <c r="K109" s="22" t="str">
        <f>IF(OR(J109=0,J109=1),"",1)</f>
        <v/>
      </c>
      <c r="L109" s="22" t="str">
        <f>IF(AND(F109="",G109=""),1,"")</f>
        <v/>
      </c>
    </row>
    <row r="110" spans="1:12" ht="25.5" customHeight="1">
      <c r="A110" s="59"/>
      <c r="B110" s="75" t="s">
        <v>72</v>
      </c>
      <c r="C110" s="76"/>
      <c r="D110" s="3" t="s">
        <v>73</v>
      </c>
      <c r="E110" s="56"/>
      <c r="F110" s="9" t="s">
        <v>90</v>
      </c>
      <c r="G110" s="67"/>
      <c r="H110" s="65"/>
      <c r="I110" s="69"/>
      <c r="J110" s="102">
        <v>0</v>
      </c>
      <c r="K110" s="22" t="str">
        <f>IF(OR(J110=0,J110=1),"",1)</f>
        <v/>
      </c>
      <c r="L110" s="22" t="str">
        <f>IF(AND(F110="",G110=""),1,"")</f>
        <v/>
      </c>
    </row>
    <row r="111" spans="1:12" ht="12.75" customHeight="1" hidden="1">
      <c r="A111" s="15"/>
      <c r="B111" s="103">
        <v>0</v>
      </c>
      <c r="C111" s="38" t="s">
        <v>94</v>
      </c>
      <c r="D111" s="39"/>
      <c r="E111" s="39"/>
      <c r="F111" s="40"/>
      <c r="G111" s="104">
        <v>2912.7800000000002</v>
      </c>
      <c r="H111" s="105">
        <v>186.96000000000001</v>
      </c>
      <c r="I111" s="104">
        <v>3099.7399999999998</v>
      </c>
      <c r="J111" s="102">
        <v>0</v>
      </c>
      <c r="K111" s="95">
        <f>IF(J111=0,1,"")</f>
        <v>1</v>
      </c>
      <c r="L111" s="22" t="str">
        <f>IF(AND(F111="",G111=""),1,"")</f>
        <v/>
      </c>
    </row>
    <row r="112" spans="1:12" ht="12.75" customHeight="1" hidden="1">
      <c r="A112" s="51" t="s">
        <v>24</v>
      </c>
      <c r="B112" s="52"/>
      <c r="C112" s="52"/>
      <c r="D112" s="52"/>
      <c r="E112" s="52"/>
      <c r="F112" s="53"/>
      <c r="G112" s="97">
        <v>908.50999999999999</v>
      </c>
      <c r="H112" s="97">
        <v>45.420000000000002</v>
      </c>
      <c r="I112" s="97">
        <v>953.92999999999995</v>
      </c>
      <c r="J112" s="22"/>
      <c r="K112" s="22"/>
      <c r="L112" s="22"/>
    </row>
    <row r="113" spans="1:12" ht="15" customHeight="1">
      <c r="A113" s="98">
        <v>19</v>
      </c>
      <c r="B113" s="70" t="s">
        <v>57</v>
      </c>
      <c r="C113" s="71"/>
      <c r="D113" s="93" t="s">
        <v>24</v>
      </c>
      <c r="E113" s="54" t="s">
        <v>58</v>
      </c>
      <c r="F113" s="7" t="s">
        <v>58</v>
      </c>
      <c r="G113" s="99">
        <v>908.50999999999999</v>
      </c>
      <c r="H113" s="100">
        <v>45.420000000000002</v>
      </c>
      <c r="I113" s="101">
        <v>953.92999999999995</v>
      </c>
      <c r="J113" s="102">
        <v>0</v>
      </c>
      <c r="K113" s="22" t="str">
        <f>IF(OR(J113=0,J113=1),"",1)</f>
        <v/>
      </c>
      <c r="L113" s="22" t="str">
        <f>IF(B113="",1,"")</f>
        <v/>
      </c>
    </row>
    <row r="114" spans="1:12" ht="25.5" customHeight="1">
      <c r="A114" s="58"/>
      <c r="B114" s="72" t="s">
        <v>71</v>
      </c>
      <c r="C114" s="73"/>
      <c r="D114" s="74"/>
      <c r="E114" s="55"/>
      <c r="F114" s="8" t="s">
        <v>58</v>
      </c>
      <c r="G114" s="66"/>
      <c r="H114" s="64"/>
      <c r="I114" s="68"/>
      <c r="J114" s="102">
        <v>0</v>
      </c>
      <c r="K114" s="22" t="str">
        <f>IF(OR(J114=0,J114=1),"",1)</f>
        <v/>
      </c>
      <c r="L114" s="22" t="str">
        <f>IF(AND(F114="",G114=""),1,"")</f>
        <v/>
      </c>
    </row>
    <row r="115" spans="1:12" ht="25.5" customHeight="1">
      <c r="A115" s="59"/>
      <c r="B115" s="75" t="s">
        <v>72</v>
      </c>
      <c r="C115" s="76"/>
      <c r="D115" s="3" t="s">
        <v>73</v>
      </c>
      <c r="E115" s="56"/>
      <c r="F115" s="9" t="s">
        <v>89</v>
      </c>
      <c r="G115" s="67"/>
      <c r="H115" s="65"/>
      <c r="I115" s="69"/>
      <c r="J115" s="102">
        <v>0</v>
      </c>
      <c r="K115" s="22" t="str">
        <f>IF(OR(J115=0,J115=1),"",1)</f>
        <v/>
      </c>
      <c r="L115" s="22" t="str">
        <f>IF(AND(F115="",G115=""),1,"")</f>
        <v/>
      </c>
    </row>
    <row r="116" spans="1:12" ht="12.75" customHeight="1" hidden="1">
      <c r="A116" s="15"/>
      <c r="B116" s="103">
        <v>0</v>
      </c>
      <c r="C116" s="38" t="s">
        <v>94</v>
      </c>
      <c r="D116" s="39"/>
      <c r="E116" s="39"/>
      <c r="F116" s="40"/>
      <c r="G116" s="104">
        <v>908.50999999999999</v>
      </c>
      <c r="H116" s="105">
        <v>45.420000000000002</v>
      </c>
      <c r="I116" s="104">
        <v>953.92999999999995</v>
      </c>
      <c r="J116" s="102">
        <v>0</v>
      </c>
      <c r="K116" s="95">
        <f>IF(J116=0,1,"")</f>
        <v>1</v>
      </c>
      <c r="L116" s="22" t="str">
        <f>IF(AND(F116="",G116=""),1,"")</f>
        <v/>
      </c>
    </row>
    <row r="117" spans="1:12" ht="15" customHeight="1">
      <c r="A117" s="29" t="s">
        <v>11</v>
      </c>
      <c r="B117" s="30"/>
      <c r="C117" s="30"/>
      <c r="D117" s="30"/>
      <c r="E117" s="31"/>
      <c r="F117" s="92" t="s">
        <v>8</v>
      </c>
      <c r="G117" s="92"/>
      <c r="H117" s="107">
        <v>13209.49</v>
      </c>
      <c r="I117" s="107"/>
    </row>
    <row r="118" spans="1:12" ht="15" customHeight="1">
      <c r="A118" s="32"/>
      <c r="B118" s="33"/>
      <c r="C118" s="33"/>
      <c r="D118" s="33"/>
      <c r="E118" s="34"/>
      <c r="F118" s="92" t="s">
        <v>9</v>
      </c>
      <c r="G118" s="92"/>
      <c r="H118" s="107">
        <v>1251.1600000000001</v>
      </c>
      <c r="I118" s="107"/>
    </row>
    <row r="119" spans="1:12" ht="15" customHeight="1">
      <c r="A119" s="35"/>
      <c r="B119" s="36"/>
      <c r="C119" s="36"/>
      <c r="D119" s="36"/>
      <c r="E119" s="37"/>
      <c r="F119" s="92" t="s">
        <v>10</v>
      </c>
      <c r="G119" s="92"/>
      <c r="H119" s="107">
        <v>14460.65</v>
      </c>
      <c r="I119" s="107"/>
    </row>
    <row r="120" spans="1:12" ht="15" customHeight="1"/>
    <row r="121" spans="1:12" ht="4.5" customHeight="1" hidden="1">
      <c r="A121" s="82" t="s">
        <v>13</v>
      </c>
      <c r="B121" s="83"/>
      <c r="C121" s="83"/>
      <c r="D121" s="83"/>
      <c r="E121" s="84"/>
      <c r="F121" s="92" t="s">
        <v>8</v>
      </c>
      <c r="G121" s="92"/>
      <c r="H121" s="107">
        <v>0</v>
      </c>
      <c r="I121" s="91"/>
    </row>
    <row r="122" spans="1:12" ht="4.5" customHeight="1" hidden="1">
      <c r="A122" s="85"/>
      <c r="B122" s="86"/>
      <c r="C122" s="86"/>
      <c r="D122" s="86"/>
      <c r="E122" s="87"/>
      <c r="F122" s="92" t="s">
        <v>9</v>
      </c>
      <c r="G122" s="92"/>
      <c r="H122" s="107">
        <v>0</v>
      </c>
      <c r="I122" s="91"/>
    </row>
    <row r="123" spans="1:12" ht="4.5" customHeight="1" hidden="1">
      <c r="A123" s="88"/>
      <c r="B123" s="89"/>
      <c r="C123" s="89"/>
      <c r="D123" s="89"/>
      <c r="E123" s="90"/>
      <c r="F123" s="92" t="s">
        <v>10</v>
      </c>
      <c r="G123" s="92"/>
      <c r="H123" s="107">
        <v>0</v>
      </c>
      <c r="I123" s="91"/>
    </row>
  </sheetData>
  <mergeCells count="23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117:E11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91:F91"/>
    <mergeCell ref="C96:F96"/>
    <mergeCell ref="C101:F101"/>
    <mergeCell ref="C106:F106"/>
    <mergeCell ref="C111:F111"/>
    <mergeCell ref="C116:F11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98:A100"/>
    <mergeCell ref="B98:C98"/>
    <mergeCell ref="E98:E100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108:A110"/>
    <mergeCell ref="B108:C108"/>
    <mergeCell ref="E108:E11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B109:D109"/>
    <mergeCell ref="B114:D114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A121:E123"/>
    <mergeCell ref="H123:I123"/>
    <mergeCell ref="F123:G123"/>
    <mergeCell ref="H121:I121"/>
    <mergeCell ref="H122:I122"/>
    <mergeCell ref="F121:G121"/>
    <mergeCell ref="F122:G122"/>
    <mergeCell ref="F117:G117"/>
    <mergeCell ref="H117:I117"/>
    <mergeCell ref="F118:G118"/>
    <mergeCell ref="H118:I118"/>
    <mergeCell ref="F119:G119"/>
    <mergeCell ref="H119:I119"/>
  </mergeCells>
  <pageMargins left="0.236220472440945" right="0.236220472440945" top="0.590551181102362" bottom="0.78740157480315" header="0.5" footer="0.275590551181102"/>
  <pageSetup fitToHeight="0" orientation="portrait"/>
  <headerFooter>
    <oddFooter>&amp;L
&amp;"Calibri"&amp;7Finanse VULCAN wersja 26.01.0005.43170, VULCAN sp. z o.o., licencja: kielce, Miasto Kielce ul. Rynek 1 25-519 Kielce&amp;C
&amp;"Calibri"&amp;8Strona &amp;P z &amp;N
&amp;R
&amp;"Calibri"&amp;7</oddFooter>
  </headerFooter>
  <ignoredErrors>
    <ignoredError sqref="A1:M1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Wydruk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26.01.0005.43170</dc:creator>
  <cp:keywords/>
  <dc:description/>
  <cp:lastModifiedBy>Finanse VULCAN wersja 26.01.0005.43170</cp:lastModifiedBy>
  <cp:lastPrinted>2016-09-01T06:17:35Z</cp:lastPrinted>
  <dcterms:created xsi:type="dcterms:W3CDTF">2016-05-02T23:07:55Z</dcterms:created>
  <dcterms:modified xsi:type="dcterms:W3CDTF">2022-02-15T13:56:14Z</dcterms:modified>
  <cp:category/>
</cp:coreProperties>
</file>